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6D03976-04E8-44DC-9914-E7F714D4DEA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vo_diligenciamiento" sheetId="3" r:id="rId1"/>
    <sheet name="Formato_metas_aprovechamiento" sheetId="1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0" i="1"/>
  <c r="H16" i="1"/>
  <c r="H17" i="1"/>
  <c r="H18" i="1"/>
  <c r="H19" i="1"/>
  <c r="H13" i="1"/>
  <c r="H15" i="1"/>
  <c r="E21" i="1" l="1"/>
  <c r="E27" i="1" s="1"/>
  <c r="E26" i="1"/>
  <c r="F26" i="1" l="1"/>
  <c r="F21" i="1"/>
  <c r="F27" i="1" s="1"/>
  <c r="B21" i="1" l="1"/>
  <c r="C26" i="1" l="1"/>
  <c r="B26" i="1"/>
  <c r="B27" i="1" s="1"/>
  <c r="C21" i="1"/>
  <c r="C27" i="1" s="1"/>
</calcChain>
</file>

<file path=xl/sharedStrings.xml><?xml version="1.0" encoding="utf-8"?>
<sst xmlns="http://schemas.openxmlformats.org/spreadsheetml/2006/main" count="181" uniqueCount="166">
  <si>
    <t>No. suscriptores:</t>
  </si>
  <si>
    <t>TIPO DE RESIDUO</t>
  </si>
  <si>
    <t xml:space="preserve">ORGÁNICO </t>
  </si>
  <si>
    <t>RECICLABLES</t>
  </si>
  <si>
    <t>Cartón</t>
  </si>
  <si>
    <t>Papel</t>
  </si>
  <si>
    <t>Vidrío</t>
  </si>
  <si>
    <t>Plástico</t>
  </si>
  <si>
    <t>Metal</t>
  </si>
  <si>
    <t>Otros</t>
  </si>
  <si>
    <t>Total Reciclables</t>
  </si>
  <si>
    <t>ORDINARIOS (a disposición final)</t>
  </si>
  <si>
    <t>ESPECIALES</t>
  </si>
  <si>
    <t>Mantenimiento de zonas verdes</t>
  </si>
  <si>
    <t>Total Especiales</t>
  </si>
  <si>
    <t>TOTAL RESIDUOS</t>
  </si>
  <si>
    <t xml:space="preserve">Nombre del proyecto: </t>
  </si>
  <si>
    <t>Medellín</t>
  </si>
  <si>
    <t>Bello</t>
  </si>
  <si>
    <t>Copacabana</t>
  </si>
  <si>
    <t>Girardota</t>
  </si>
  <si>
    <t>Barbosa</t>
  </si>
  <si>
    <t>Amagá</t>
  </si>
  <si>
    <t>Angelópolis</t>
  </si>
  <si>
    <t>Armenia</t>
  </si>
  <si>
    <t>Caldas</t>
  </si>
  <si>
    <t>Envigado</t>
  </si>
  <si>
    <t>Heliconia</t>
  </si>
  <si>
    <t>Itagüí</t>
  </si>
  <si>
    <t xml:space="preserve">La Estrella </t>
  </si>
  <si>
    <t>Sabaneta</t>
  </si>
  <si>
    <t>Titiribí</t>
  </si>
  <si>
    <t>Jericó</t>
  </si>
  <si>
    <t>Pueblo Rico</t>
  </si>
  <si>
    <t>Tarso</t>
  </si>
  <si>
    <t>Venecia</t>
  </si>
  <si>
    <t>Fredonia</t>
  </si>
  <si>
    <t>Montebello</t>
  </si>
  <si>
    <t>Santa bárbara</t>
  </si>
  <si>
    <t>La Pintada</t>
  </si>
  <si>
    <t>Caramanta</t>
  </si>
  <si>
    <t>Valparaíso</t>
  </si>
  <si>
    <t xml:space="preserve">Támesis </t>
  </si>
  <si>
    <t>Concordia</t>
  </si>
  <si>
    <t>Betulia</t>
  </si>
  <si>
    <t>Salgar</t>
  </si>
  <si>
    <t>Andes</t>
  </si>
  <si>
    <t>Hispania</t>
  </si>
  <si>
    <t>Betania</t>
  </si>
  <si>
    <t xml:space="preserve">Ciudad Bolívar </t>
  </si>
  <si>
    <t>Jardín</t>
  </si>
  <si>
    <t>Liborina</t>
  </si>
  <si>
    <t>Anzá</t>
  </si>
  <si>
    <t>Buriticá</t>
  </si>
  <si>
    <t>Caicedo</t>
  </si>
  <si>
    <t>Ebéjico</t>
  </si>
  <si>
    <t>Olaya</t>
  </si>
  <si>
    <t>Sabanalarga</t>
  </si>
  <si>
    <t>San Jerónimo</t>
  </si>
  <si>
    <t>Santa Fe De Antioquia</t>
  </si>
  <si>
    <t>Sopetrán</t>
  </si>
  <si>
    <t>Zaragoza</t>
  </si>
  <si>
    <t>Valdivia</t>
  </si>
  <si>
    <t>Taraza</t>
  </si>
  <si>
    <t>El Bagre</t>
  </si>
  <si>
    <t>Cáceres</t>
  </si>
  <si>
    <t>Caucasia</t>
  </si>
  <si>
    <t>Nechí</t>
  </si>
  <si>
    <t>San José De La Montaña</t>
  </si>
  <si>
    <t>Donmatías</t>
  </si>
  <si>
    <t>Angostura</t>
  </si>
  <si>
    <t>Entrerríos</t>
  </si>
  <si>
    <t>Guadalupe</t>
  </si>
  <si>
    <t>Belmira</t>
  </si>
  <si>
    <t>Toledo</t>
  </si>
  <si>
    <t>San Andrés De Cuerquia</t>
  </si>
  <si>
    <t>Santa Rosa De Osos</t>
  </si>
  <si>
    <t>Briceño</t>
  </si>
  <si>
    <t>Yarumal</t>
  </si>
  <si>
    <t>Ituango</t>
  </si>
  <si>
    <t>Campamento</t>
  </si>
  <si>
    <t>San Pedro De Los Milagros</t>
  </si>
  <si>
    <t>Gómez Plata</t>
  </si>
  <si>
    <t>Carolina Del Príncipe</t>
  </si>
  <si>
    <t>Anorí</t>
  </si>
  <si>
    <t>Amalfi</t>
  </si>
  <si>
    <t>Caracolí</t>
  </si>
  <si>
    <t>Cisneros</t>
  </si>
  <si>
    <t>Maceo</t>
  </si>
  <si>
    <t>Puerto Berrío</t>
  </si>
  <si>
    <t>Puerto Nare</t>
  </si>
  <si>
    <t>Remedios</t>
  </si>
  <si>
    <t>Segovia</t>
  </si>
  <si>
    <t>Vegachí</t>
  </si>
  <si>
    <t>Yalí</t>
  </si>
  <si>
    <t>Yolombó</t>
  </si>
  <si>
    <t>Yondó</t>
  </si>
  <si>
    <t>Nombre</t>
  </si>
  <si>
    <t>Cargo</t>
  </si>
  <si>
    <t>Teléfono</t>
  </si>
  <si>
    <t xml:space="preserve">Nombre del programa de aprovechamiento: </t>
  </si>
  <si>
    <t>Construcción y demolición (RCD)</t>
  </si>
  <si>
    <t>INSTRUCTIVO PARA EL REPORTE ANUAL DE METAS DE APROVECHAMIENTO DE RESIDUOS SÓLIDOS</t>
  </si>
  <si>
    <t>Aburrá Norte</t>
  </si>
  <si>
    <t>Aburrá Sur</t>
  </si>
  <si>
    <t>Hevéxicos</t>
  </si>
  <si>
    <t>Zenufaná</t>
  </si>
  <si>
    <t>Panzenú</t>
  </si>
  <si>
    <t>Tahamíes</t>
  </si>
  <si>
    <t>Cartama</t>
  </si>
  <si>
    <t>Citará</t>
  </si>
  <si>
    <t>Sede</t>
  </si>
  <si>
    <t xml:space="preserve">493 88 88 </t>
  </si>
  <si>
    <t xml:space="preserve">494 88 88 </t>
  </si>
  <si>
    <t>Santa Fe de Antioquia</t>
  </si>
  <si>
    <t>830 57 33 /830 60 63</t>
  </si>
  <si>
    <t>839 32 52</t>
  </si>
  <si>
    <t>Santa Rosa de Osos</t>
  </si>
  <si>
    <t>860 74 89 / 860 88 81</t>
  </si>
  <si>
    <t>852 47 15 / 852 47 16</t>
  </si>
  <si>
    <t>841 65 97 / 841 65 84</t>
  </si>
  <si>
    <t xml:space="preserve">Oficina territorial
</t>
  </si>
  <si>
    <t>853 41 91 / 853 12 45</t>
  </si>
  <si>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Municipio:</t>
    </r>
  </si>
  <si>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 xml:space="preserve"> Año reportado: </t>
    </r>
  </si>
  <si>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 xml:space="preserve"> CANTIDAD GENERADA - PROYECTADA PGIRS (Ton) </t>
    </r>
  </si>
  <si>
    <r>
      <rPr>
        <b/>
        <vertAlign val="superscript"/>
        <sz val="11"/>
        <color theme="1"/>
        <rFont val="Arial"/>
        <family val="2"/>
      </rPr>
      <t>4</t>
    </r>
    <r>
      <rPr>
        <b/>
        <sz val="11"/>
        <color theme="1"/>
        <rFont val="Arial"/>
        <family val="2"/>
      </rPr>
      <t xml:space="preserve"> CANTIDAD GENERADA (Ton)</t>
    </r>
  </si>
  <si>
    <t>A</t>
  </si>
  <si>
    <t>B</t>
  </si>
  <si>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 xml:space="preserve"> CANTIDAD APROVECHADA (Ton)</t>
    </r>
  </si>
  <si>
    <r>
      <rPr>
        <b/>
        <vertAlign val="superscript"/>
        <sz val="11"/>
        <color theme="1"/>
        <rFont val="Arial"/>
        <family val="2"/>
      </rPr>
      <t>7</t>
    </r>
    <r>
      <rPr>
        <b/>
        <sz val="11"/>
        <color theme="1"/>
        <rFont val="Arial"/>
        <family val="2"/>
      </rPr>
      <t xml:space="preserve"> META ANUAL PGIRS (%)</t>
    </r>
  </si>
  <si>
    <r>
      <rPr>
        <b/>
        <vertAlign val="superscript"/>
        <sz val="11"/>
        <color theme="1"/>
        <rFont val="Arial"/>
        <family val="2"/>
      </rPr>
      <t>8</t>
    </r>
    <r>
      <rPr>
        <b/>
        <sz val="11"/>
        <color theme="1"/>
        <rFont val="Arial"/>
        <family val="2"/>
      </rPr>
      <t xml:space="preserve"> META ANUAL ALCANZADA (%)</t>
    </r>
  </si>
  <si>
    <r>
      <rPr>
        <b/>
        <vertAlign val="superscript"/>
        <sz val="11"/>
        <color theme="1"/>
        <rFont val="Arial"/>
        <family val="2"/>
      </rPr>
      <t>9</t>
    </r>
    <r>
      <rPr>
        <b/>
        <sz val="11"/>
        <color theme="1"/>
        <rFont val="Arial"/>
        <family val="2"/>
      </rPr>
      <t xml:space="preserve"> Datos de quien diligencia el formato</t>
    </r>
  </si>
  <si>
    <r>
      <rPr>
        <b/>
        <vertAlign val="superscript"/>
        <sz val="11"/>
        <color theme="1"/>
        <rFont val="Arial"/>
        <family val="2"/>
      </rPr>
      <t>10</t>
    </r>
    <r>
      <rPr>
        <b/>
        <sz val="11"/>
        <color theme="1"/>
        <rFont val="Arial"/>
        <family val="2"/>
      </rPr>
      <t xml:space="preserve"> Datos de quien valida la información del municipio</t>
    </r>
  </si>
  <si>
    <r>
      <rPr>
        <b/>
        <vertAlign val="superscript"/>
        <sz val="11"/>
        <color theme="1"/>
        <rFont val="Arial"/>
        <family val="2"/>
      </rPr>
      <t xml:space="preserve">11 </t>
    </r>
    <r>
      <rPr>
        <b/>
        <sz val="11"/>
        <color theme="1"/>
        <rFont val="Arial"/>
        <family val="2"/>
      </rPr>
      <t>OBSERVACIONES</t>
    </r>
  </si>
  <si>
    <r>
      <rPr>
        <b/>
        <vertAlign val="superscript"/>
        <sz val="11"/>
        <color theme="1"/>
        <rFont val="Arial"/>
        <family val="2"/>
      </rPr>
      <t xml:space="preserve">5 </t>
    </r>
    <r>
      <rPr>
        <b/>
        <sz val="11"/>
        <color theme="1"/>
        <rFont val="Arial"/>
        <family val="2"/>
      </rPr>
      <t>CANTIDAD GENERADA (%)</t>
    </r>
  </si>
  <si>
    <t>Dependencia</t>
  </si>
  <si>
    <t>No</t>
  </si>
  <si>
    <t xml:space="preserve">Número de comparendo aplicados en el año de reporte por infracción de residuos sólidos </t>
  </si>
  <si>
    <t>Número de bodegas o centros de acopio (insfraestructura tradicional)</t>
  </si>
  <si>
    <r>
      <t xml:space="preserve">Si 
</t>
    </r>
    <r>
      <rPr>
        <b/>
        <sz val="7"/>
        <color theme="1"/>
        <rFont val="Arial"/>
        <family val="2"/>
      </rPr>
      <t>(Si es afirmativa anexar copia del certificado de inscripción ante el SUI)</t>
    </r>
  </si>
  <si>
    <t>¿Tipo de sanción (pedagógica/económica/amonestación)</t>
  </si>
  <si>
    <t>Si la respuesta es sanción econimica indicar el valor del recaudo</t>
  </si>
  <si>
    <t>INFORMACIÓN COMPARENDO AMBIENTAL (Capitulo II: Limpieza y recolección de residuos y escombros - Ley 1801 de 2016)</t>
  </si>
  <si>
    <t>Número de ECAs en el municipio, según decreto 1077 de 2016</t>
  </si>
  <si>
    <r>
      <t xml:space="preserve">¿Las ECAS requieren trámite de permiso ambiental? </t>
    </r>
    <r>
      <rPr>
        <b/>
        <sz val="10"/>
        <color theme="1"/>
        <rFont val="Arial"/>
        <family val="2"/>
      </rPr>
      <t>Si la respuesta es afirmativa mencionar cual trámite y el estado de éste</t>
    </r>
  </si>
  <si>
    <r>
      <t xml:space="preserve">¿La ECA esta inscrita en la página SUI (Superintendecia de Servicios Públicos)? </t>
    </r>
    <r>
      <rPr>
        <b/>
        <sz val="10"/>
        <color theme="1"/>
        <rFont val="Arial"/>
        <family val="2"/>
      </rPr>
      <t>Marque con una X</t>
    </r>
  </si>
  <si>
    <t>Propietario de la ECA (municipio/particulares)</t>
  </si>
  <si>
    <t>Localización (Coordenadas geográficas)</t>
  </si>
  <si>
    <t>X:
Y:
Z:</t>
  </si>
  <si>
    <t>INFORMACIÓN DE ESTACIONES DE CLASIFICACIÓN Y APROVECHAMIENTO (ECAs)</t>
  </si>
  <si>
    <r>
      <rPr>
        <b/>
        <sz val="12"/>
        <color theme="1"/>
        <rFont val="Arial"/>
        <family val="2"/>
      </rPr>
      <t xml:space="preserve">
TENGA EN CUENTA LA SIGUIENTE INFORMACIÓN PARA EL DILIGENCAIMIENTO DEL REPORTE DE METAS DE APROVECHAMIENTO:
1. Todas las casillas en blanco deben ser diligenciadas.
2. Selecciones año de reporte y municipio de la lista despegable.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3. CANTIDAD GENERADA - PROYECTADA PGIRS (Ton) : </t>
    </r>
    <r>
      <rPr>
        <sz val="12"/>
        <color theme="1"/>
        <rFont val="Arial"/>
        <family val="2"/>
      </rPr>
      <t xml:space="preserve">corresponde al valor en toneladas/año de la generación proyectada para el año de reporte en el PGIRS.
</t>
    </r>
    <r>
      <rPr>
        <b/>
        <sz val="12"/>
        <color theme="1"/>
        <rFont val="Arial"/>
        <family val="2"/>
      </rPr>
      <t>4. CANTIDAD GENERADA (Ton):</t>
    </r>
    <r>
      <rPr>
        <sz val="12"/>
        <color theme="1"/>
        <rFont val="Arial"/>
        <family val="2"/>
      </rPr>
      <t xml:space="preserve"> corresponde al valor en toneladas/año de residuos generados por tipo de residuo (reciclable, orgánico, especiales), según la última caracterización de residuos sólidos incorporada en el PGIRS.
</t>
    </r>
    <r>
      <rPr>
        <b/>
        <sz val="12"/>
        <color theme="1"/>
        <rFont val="Arial"/>
        <family val="2"/>
      </rPr>
      <t xml:space="preserve">5. CANTIDAD GENERADA (%): </t>
    </r>
    <r>
      <rPr>
        <sz val="12"/>
        <color theme="1"/>
        <rFont val="Arial"/>
        <family val="2"/>
      </rPr>
      <t xml:space="preserve">corresponde a la proporción de residuos reciclables, orgánicos y especiales respecto a la generación total, según la última caracterización de residuos sólidos incorporada en el PGIRS.
</t>
    </r>
    <r>
      <rPr>
        <b/>
        <sz val="12"/>
        <color theme="1"/>
        <rFont val="Arial"/>
        <family val="2"/>
      </rPr>
      <t xml:space="preserve">6. CANTIDAD APROVECHADA: </t>
    </r>
    <r>
      <rPr>
        <sz val="12"/>
        <rFont val="Arial"/>
        <family val="2"/>
      </rPr>
      <t>corresponde al valor en toneladas/año aprovechado por tipo de residuo.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7. META ANUAL (%):</t>
    </r>
    <r>
      <rPr>
        <sz val="12"/>
        <color theme="1"/>
        <rFont val="Arial"/>
        <family val="2"/>
      </rPr>
      <t xml:space="preserve"> corresponde a la meta de aprovechamiento </t>
    </r>
    <r>
      <rPr>
        <sz val="12"/>
        <rFont val="Arial"/>
        <family val="2"/>
      </rPr>
      <t>anual de residuos reciclables y orgánicos.</t>
    </r>
    <r>
      <rPr>
        <sz val="12"/>
        <color rgb="FFFF0000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8. META ALCANZADA (%): </t>
    </r>
    <r>
      <rPr>
        <sz val="12"/>
        <color theme="1"/>
        <rFont val="Arial"/>
        <family val="2"/>
      </rPr>
      <t>corresponde a la meta de aprovechamiento alcanzada de acuerdo a la meta propuesta para el año de reporte (este valor se cálcula automaticamente).</t>
    </r>
    <r>
      <rPr>
        <sz val="12"/>
        <color rgb="FFFF0000"/>
        <rFont val="Arial"/>
        <family val="2"/>
      </rPr>
      <t xml:space="preserve">
</t>
    </r>
    <r>
      <rPr>
        <b/>
        <sz val="12"/>
        <rFont val="Arial"/>
        <family val="2"/>
      </rPr>
      <t xml:space="preserve">9. DATOS DE QUIEN DILIGENCIA EL FORMATO: </t>
    </r>
    <r>
      <rPr>
        <sz val="12"/>
        <rFont val="Arial"/>
        <family val="2"/>
      </rPr>
      <t xml:space="preserve">La información registrada debe ser  validada por el responsable del PGIRS en el municipio, según lo establecido en el decreto 1077 del 2015.
</t>
    </r>
    <r>
      <rPr>
        <b/>
        <sz val="12"/>
        <rFont val="Arial"/>
        <family val="2"/>
      </rPr>
      <t xml:space="preserve">10. DATOS DE QUIEN VALIDA LA INFORMACIÓN: </t>
    </r>
    <r>
      <rPr>
        <sz val="12"/>
        <rFont val="Arial"/>
        <family val="2"/>
      </rPr>
      <t>La información registrada debe ser  validada por el responsable del PGIRS en el municipio, según lo establecido en el decreto 1077 del 2015.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11. OBSERVACIONES: </t>
    </r>
    <r>
      <rPr>
        <sz val="12"/>
        <color theme="1"/>
        <rFont val="Arial"/>
        <family val="2"/>
      </rPr>
      <t xml:space="preserve">Si tiene alguna observación sobre la información reportada, como cambios en las cantidades generadas, aprovechadas, u otro tipo de observación anéxela en esta casilla.
</t>
    </r>
    <r>
      <rPr>
        <b/>
        <sz val="12"/>
        <color theme="1"/>
        <rFont val="Arial"/>
        <family val="2"/>
      </rPr>
      <t>NOTAS:</t>
    </r>
    <r>
      <rPr>
        <sz val="12"/>
        <color theme="1"/>
        <rFont val="Arial"/>
        <family val="2"/>
      </rPr>
      <t xml:space="preserve">
- </t>
    </r>
    <r>
      <rPr>
        <sz val="12"/>
        <rFont val="Arial"/>
        <family val="2"/>
      </rPr>
      <t>L</t>
    </r>
    <r>
      <rPr>
        <sz val="12"/>
        <color theme="1"/>
        <rFont val="Arial"/>
        <family val="2"/>
      </rPr>
      <t xml:space="preserve">a información reportada debe ser soportada con facturas, evidencias de pesaje, recibos, entre otros.
- Las casillas A y B del componente de residuos especiales, SOLO se diligencia cuando el municipio realiza aprovechamiento de estos residuos.
- </t>
    </r>
    <r>
      <rPr>
        <b/>
        <sz val="12"/>
        <color theme="1"/>
        <rFont val="Arial"/>
        <family val="2"/>
      </rPr>
      <t xml:space="preserve">Si tiene inquietudes sobre el diligenciamiento del formato, comuníquese a los siguientes teléfonos en las oficionas territoriales:
</t>
    </r>
  </si>
  <si>
    <t>Población:</t>
  </si>
  <si>
    <t>Año:</t>
  </si>
  <si>
    <t xml:space="preserve">PPC (producción per-capita) </t>
  </si>
  <si>
    <r>
      <t xml:space="preserve">REPORTE ANUAL DE TONELADAS DE RESIDUOS APROVECHADOS
</t>
    </r>
    <r>
      <rPr>
        <sz val="15"/>
        <color rgb="FFFF0000"/>
        <rFont val="Calibri"/>
        <family val="2"/>
        <scheme val="minor"/>
      </rPr>
      <t>(Remítase a la hoja "Instructivo diligenciamiento" antes de ingresar datos en el formato)</t>
    </r>
  </si>
  <si>
    <t>Correo electronico</t>
  </si>
  <si>
    <t>cartama@corantioquia.gov.co</t>
  </si>
  <si>
    <t>citara@corantioquia.gov.co</t>
  </si>
  <si>
    <t>hevexicos@corantioquia.gov.co</t>
  </si>
  <si>
    <t>panzenu@corantioquia.gov.co</t>
  </si>
  <si>
    <t>tahamies@corantioquia.gov.co</t>
  </si>
  <si>
    <t>zenufana@corantioquia.gov.co</t>
  </si>
  <si>
    <t>aburranorte@corantioquia.gov.co</t>
  </si>
  <si>
    <t>aburrasur@corantioquia.gov.co</t>
  </si>
  <si>
    <t xml:space="preserve">- Una vez diligenciado el formato según instructivo, remitirlo al correo electrónico de la Oficina Territorial al que pertenece el municipio, con copia a la Subdirección de Gestión Ambiental al correo: calidad@corantioquia.gov.co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</si>
</sst>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5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7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11" xfId="0" applyBorder="1"/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3</xdr:col>
      <xdr:colOff>537349</xdr:colOff>
      <xdr:row>6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2728099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334958</xdr:colOff>
      <xdr:row>0</xdr:row>
      <xdr:rowOff>0</xdr:rowOff>
    </xdr:from>
    <xdr:to>
      <xdr:col>1</xdr:col>
      <xdr:colOff>1348557</xdr:colOff>
      <xdr:row>5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58" y="0"/>
          <a:ext cx="272809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urrasur@corantioquia.gov.co" TargetMode="External"/><Relationship Id="rId3" Type="http://schemas.openxmlformats.org/officeDocument/2006/relationships/hyperlink" Target="mailto:hevexicos@corantioquia.gov.co" TargetMode="External"/><Relationship Id="rId7" Type="http://schemas.openxmlformats.org/officeDocument/2006/relationships/hyperlink" Target="mailto:aburranorte@corantioquia.gov.co" TargetMode="External"/><Relationship Id="rId2" Type="http://schemas.openxmlformats.org/officeDocument/2006/relationships/hyperlink" Target="mailto:citara@corantioquia.gov.co" TargetMode="External"/><Relationship Id="rId1" Type="http://schemas.openxmlformats.org/officeDocument/2006/relationships/hyperlink" Target="mailto:cartama@corantioquia.gov.co" TargetMode="External"/><Relationship Id="rId6" Type="http://schemas.openxmlformats.org/officeDocument/2006/relationships/hyperlink" Target="mailto:zenufana@corantioquia.gov.co" TargetMode="External"/><Relationship Id="rId5" Type="http://schemas.openxmlformats.org/officeDocument/2006/relationships/hyperlink" Target="mailto:tahamies@corantioquia.gov.co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panzenu@corantioquia.gov.co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I53"/>
  <sheetViews>
    <sheetView topLeftCell="A37" zoomScaleNormal="100" workbookViewId="0">
      <selection activeCell="K47" sqref="K47"/>
    </sheetView>
  </sheetViews>
  <sheetFormatPr baseColWidth="10" defaultRowHeight="15" x14ac:dyDescent="0.25"/>
  <cols>
    <col min="5" max="5" width="11.42578125" customWidth="1"/>
    <col min="8" max="8" width="15.5703125" customWidth="1"/>
    <col min="14" max="14" width="17.28515625" bestFit="1" customWidth="1"/>
    <col min="15" max="15" width="21.85546875" bestFit="1" customWidth="1"/>
    <col min="16" max="16" width="21.5703125" customWidth="1"/>
  </cols>
  <sheetData>
    <row r="1" spans="1:9" ht="15" customHeight="1" x14ac:dyDescent="0.25">
      <c r="A1" s="31"/>
      <c r="B1" s="32"/>
      <c r="C1" s="32"/>
      <c r="D1" s="33"/>
      <c r="E1" s="37" t="s">
        <v>102</v>
      </c>
      <c r="F1" s="38"/>
      <c r="G1" s="38"/>
      <c r="H1" s="38"/>
      <c r="I1" s="39"/>
    </row>
    <row r="2" spans="1:9" x14ac:dyDescent="0.25">
      <c r="A2" s="34"/>
      <c r="B2" s="35"/>
      <c r="C2" s="35"/>
      <c r="D2" s="36"/>
      <c r="E2" s="40"/>
      <c r="F2" s="41"/>
      <c r="G2" s="41"/>
      <c r="H2" s="41"/>
      <c r="I2" s="42"/>
    </row>
    <row r="3" spans="1:9" x14ac:dyDescent="0.25">
      <c r="A3" s="34"/>
      <c r="B3" s="35"/>
      <c r="C3" s="35"/>
      <c r="D3" s="36"/>
      <c r="E3" s="40"/>
      <c r="F3" s="41"/>
      <c r="G3" s="41"/>
      <c r="H3" s="41"/>
      <c r="I3" s="42"/>
    </row>
    <row r="4" spans="1:9" x14ac:dyDescent="0.25">
      <c r="A4" s="34"/>
      <c r="B4" s="35"/>
      <c r="C4" s="35"/>
      <c r="D4" s="36"/>
      <c r="E4" s="40"/>
      <c r="F4" s="41"/>
      <c r="G4" s="41"/>
      <c r="H4" s="41"/>
      <c r="I4" s="42"/>
    </row>
    <row r="5" spans="1:9" x14ac:dyDescent="0.25">
      <c r="A5" s="34"/>
      <c r="B5" s="35"/>
      <c r="C5" s="35"/>
      <c r="D5" s="36"/>
      <c r="E5" s="40"/>
      <c r="F5" s="41"/>
      <c r="G5" s="41"/>
      <c r="H5" s="41"/>
      <c r="I5" s="42"/>
    </row>
    <row r="6" spans="1:9" x14ac:dyDescent="0.25">
      <c r="A6" s="34"/>
      <c r="B6" s="35"/>
      <c r="C6" s="35"/>
      <c r="D6" s="36"/>
      <c r="E6" s="40"/>
      <c r="F6" s="41"/>
      <c r="G6" s="41"/>
      <c r="H6" s="41"/>
      <c r="I6" s="42"/>
    </row>
    <row r="7" spans="1:9" ht="12" customHeight="1" thickBot="1" x14ac:dyDescent="0.3">
      <c r="A7" s="34"/>
      <c r="B7" s="35"/>
      <c r="C7" s="35"/>
      <c r="D7" s="36"/>
      <c r="E7" s="43"/>
      <c r="F7" s="44"/>
      <c r="G7" s="44"/>
      <c r="H7" s="44"/>
      <c r="I7" s="45"/>
    </row>
    <row r="8" spans="1:9" ht="9" customHeight="1" x14ac:dyDescent="0.25">
      <c r="A8" s="46" t="s">
        <v>151</v>
      </c>
      <c r="B8" s="47"/>
      <c r="C8" s="47"/>
      <c r="D8" s="47"/>
      <c r="E8" s="47"/>
      <c r="F8" s="47"/>
      <c r="G8" s="47"/>
      <c r="H8" s="47"/>
      <c r="I8" s="48"/>
    </row>
    <row r="9" spans="1:9" x14ac:dyDescent="0.25">
      <c r="A9" s="49"/>
      <c r="B9" s="50"/>
      <c r="C9" s="50"/>
      <c r="D9" s="50"/>
      <c r="E9" s="50"/>
      <c r="F9" s="50"/>
      <c r="G9" s="50"/>
      <c r="H9" s="50"/>
      <c r="I9" s="51"/>
    </row>
    <row r="10" spans="1:9" x14ac:dyDescent="0.25">
      <c r="A10" s="49"/>
      <c r="B10" s="50"/>
      <c r="C10" s="50"/>
      <c r="D10" s="50"/>
      <c r="E10" s="50"/>
      <c r="F10" s="50"/>
      <c r="G10" s="50"/>
      <c r="H10" s="50"/>
      <c r="I10" s="51"/>
    </row>
    <row r="11" spans="1:9" ht="12" customHeight="1" x14ac:dyDescent="0.25">
      <c r="A11" s="49"/>
      <c r="B11" s="50"/>
      <c r="C11" s="50"/>
      <c r="D11" s="50"/>
      <c r="E11" s="50"/>
      <c r="F11" s="50"/>
      <c r="G11" s="50"/>
      <c r="H11" s="50"/>
      <c r="I11" s="51"/>
    </row>
    <row r="12" spans="1:9" ht="12" customHeight="1" x14ac:dyDescent="0.25">
      <c r="A12" s="49"/>
      <c r="B12" s="50"/>
      <c r="C12" s="50"/>
      <c r="D12" s="50"/>
      <c r="E12" s="50"/>
      <c r="F12" s="50"/>
      <c r="G12" s="50"/>
      <c r="H12" s="50"/>
      <c r="I12" s="51"/>
    </row>
    <row r="13" spans="1:9" x14ac:dyDescent="0.25">
      <c r="A13" s="49"/>
      <c r="B13" s="50"/>
      <c r="C13" s="50"/>
      <c r="D13" s="50"/>
      <c r="E13" s="50"/>
      <c r="F13" s="50"/>
      <c r="G13" s="50"/>
      <c r="H13" s="50"/>
      <c r="I13" s="51"/>
    </row>
    <row r="14" spans="1:9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9" x14ac:dyDescent="0.25">
      <c r="A15" s="49"/>
      <c r="B15" s="50"/>
      <c r="C15" s="50"/>
      <c r="D15" s="50"/>
      <c r="E15" s="50"/>
      <c r="F15" s="50"/>
      <c r="G15" s="50"/>
      <c r="H15" s="50"/>
      <c r="I15" s="51"/>
    </row>
    <row r="16" spans="1:9" x14ac:dyDescent="0.25">
      <c r="A16" s="49"/>
      <c r="B16" s="50"/>
      <c r="C16" s="50"/>
      <c r="D16" s="50"/>
      <c r="E16" s="50"/>
      <c r="F16" s="50"/>
      <c r="G16" s="50"/>
      <c r="H16" s="50"/>
      <c r="I16" s="51"/>
    </row>
    <row r="17" spans="1:9" x14ac:dyDescent="0.25">
      <c r="A17" s="49"/>
      <c r="B17" s="50"/>
      <c r="C17" s="50"/>
      <c r="D17" s="50"/>
      <c r="E17" s="50"/>
      <c r="F17" s="50"/>
      <c r="G17" s="50"/>
      <c r="H17" s="50"/>
      <c r="I17" s="51"/>
    </row>
    <row r="18" spans="1:9" x14ac:dyDescent="0.25">
      <c r="A18" s="49"/>
      <c r="B18" s="50"/>
      <c r="C18" s="50"/>
      <c r="D18" s="50"/>
      <c r="E18" s="50"/>
      <c r="F18" s="50"/>
      <c r="G18" s="50"/>
      <c r="H18" s="50"/>
      <c r="I18" s="51"/>
    </row>
    <row r="19" spans="1:9" x14ac:dyDescent="0.25">
      <c r="A19" s="49"/>
      <c r="B19" s="50"/>
      <c r="C19" s="50"/>
      <c r="D19" s="50"/>
      <c r="E19" s="50"/>
      <c r="F19" s="50"/>
      <c r="G19" s="50"/>
      <c r="H19" s="50"/>
      <c r="I19" s="51"/>
    </row>
    <row r="20" spans="1:9" x14ac:dyDescent="0.25">
      <c r="A20" s="49"/>
      <c r="B20" s="50"/>
      <c r="C20" s="50"/>
      <c r="D20" s="50"/>
      <c r="E20" s="50"/>
      <c r="F20" s="50"/>
      <c r="G20" s="50"/>
      <c r="H20" s="50"/>
      <c r="I20" s="51"/>
    </row>
    <row r="21" spans="1:9" x14ac:dyDescent="0.25">
      <c r="A21" s="49"/>
      <c r="B21" s="50"/>
      <c r="C21" s="50"/>
      <c r="D21" s="50"/>
      <c r="E21" s="50"/>
      <c r="F21" s="50"/>
      <c r="G21" s="50"/>
      <c r="H21" s="50"/>
      <c r="I21" s="51"/>
    </row>
    <row r="22" spans="1:9" x14ac:dyDescent="0.25">
      <c r="A22" s="49"/>
      <c r="B22" s="50"/>
      <c r="C22" s="50"/>
      <c r="D22" s="50"/>
      <c r="E22" s="50"/>
      <c r="F22" s="50"/>
      <c r="G22" s="50"/>
      <c r="H22" s="50"/>
      <c r="I22" s="51"/>
    </row>
    <row r="23" spans="1:9" x14ac:dyDescent="0.25">
      <c r="A23" s="49"/>
      <c r="B23" s="50"/>
      <c r="C23" s="50"/>
      <c r="D23" s="50"/>
      <c r="E23" s="50"/>
      <c r="F23" s="50"/>
      <c r="G23" s="50"/>
      <c r="H23" s="50"/>
      <c r="I23" s="51"/>
    </row>
    <row r="24" spans="1:9" x14ac:dyDescent="0.25">
      <c r="A24" s="49"/>
      <c r="B24" s="50"/>
      <c r="C24" s="50"/>
      <c r="D24" s="50"/>
      <c r="E24" s="50"/>
      <c r="F24" s="50"/>
      <c r="G24" s="50"/>
      <c r="H24" s="50"/>
      <c r="I24" s="51"/>
    </row>
    <row r="25" spans="1:9" x14ac:dyDescent="0.25">
      <c r="A25" s="49"/>
      <c r="B25" s="50"/>
      <c r="C25" s="50"/>
      <c r="D25" s="50"/>
      <c r="E25" s="50"/>
      <c r="F25" s="50"/>
      <c r="G25" s="50"/>
      <c r="H25" s="50"/>
      <c r="I25" s="51"/>
    </row>
    <row r="26" spans="1:9" x14ac:dyDescent="0.25">
      <c r="A26" s="49"/>
      <c r="B26" s="50"/>
      <c r="C26" s="50"/>
      <c r="D26" s="50"/>
      <c r="E26" s="50"/>
      <c r="F26" s="50"/>
      <c r="G26" s="50"/>
      <c r="H26" s="50"/>
      <c r="I26" s="51"/>
    </row>
    <row r="27" spans="1:9" x14ac:dyDescent="0.25">
      <c r="A27" s="49"/>
      <c r="B27" s="50"/>
      <c r="C27" s="50"/>
      <c r="D27" s="50"/>
      <c r="E27" s="50"/>
      <c r="F27" s="50"/>
      <c r="G27" s="50"/>
      <c r="H27" s="50"/>
      <c r="I27" s="51"/>
    </row>
    <row r="28" spans="1:9" x14ac:dyDescent="0.25">
      <c r="A28" s="49"/>
      <c r="B28" s="50"/>
      <c r="C28" s="50"/>
      <c r="D28" s="50"/>
      <c r="E28" s="50"/>
      <c r="F28" s="50"/>
      <c r="G28" s="50"/>
      <c r="H28" s="50"/>
      <c r="I28" s="51"/>
    </row>
    <row r="29" spans="1:9" x14ac:dyDescent="0.25">
      <c r="A29" s="49"/>
      <c r="B29" s="50"/>
      <c r="C29" s="50"/>
      <c r="D29" s="50"/>
      <c r="E29" s="50"/>
      <c r="F29" s="50"/>
      <c r="G29" s="50"/>
      <c r="H29" s="50"/>
      <c r="I29" s="51"/>
    </row>
    <row r="30" spans="1:9" x14ac:dyDescent="0.25">
      <c r="A30" s="49"/>
      <c r="B30" s="50"/>
      <c r="C30" s="50"/>
      <c r="D30" s="50"/>
      <c r="E30" s="50"/>
      <c r="F30" s="50"/>
      <c r="G30" s="50"/>
      <c r="H30" s="50"/>
      <c r="I30" s="51"/>
    </row>
    <row r="31" spans="1:9" x14ac:dyDescent="0.25">
      <c r="A31" s="49"/>
      <c r="B31" s="50"/>
      <c r="C31" s="50"/>
      <c r="D31" s="50"/>
      <c r="E31" s="50"/>
      <c r="F31" s="50"/>
      <c r="G31" s="50"/>
      <c r="H31" s="50"/>
      <c r="I31" s="51"/>
    </row>
    <row r="32" spans="1:9" x14ac:dyDescent="0.25">
      <c r="A32" s="49"/>
      <c r="B32" s="50"/>
      <c r="C32" s="50"/>
      <c r="D32" s="50"/>
      <c r="E32" s="50"/>
      <c r="F32" s="50"/>
      <c r="G32" s="50"/>
      <c r="H32" s="50"/>
      <c r="I32" s="51"/>
    </row>
    <row r="33" spans="1:9" x14ac:dyDescent="0.25">
      <c r="A33" s="49"/>
      <c r="B33" s="50"/>
      <c r="C33" s="50"/>
      <c r="D33" s="50"/>
      <c r="E33" s="50"/>
      <c r="F33" s="50"/>
      <c r="G33" s="50"/>
      <c r="H33" s="50"/>
      <c r="I33" s="51"/>
    </row>
    <row r="34" spans="1:9" x14ac:dyDescent="0.25">
      <c r="A34" s="49"/>
      <c r="B34" s="50"/>
      <c r="C34" s="50"/>
      <c r="D34" s="50"/>
      <c r="E34" s="50"/>
      <c r="F34" s="50"/>
      <c r="G34" s="50"/>
      <c r="H34" s="50"/>
      <c r="I34" s="51"/>
    </row>
    <row r="35" spans="1:9" x14ac:dyDescent="0.25">
      <c r="A35" s="49"/>
      <c r="B35" s="50"/>
      <c r="C35" s="50"/>
      <c r="D35" s="50"/>
      <c r="E35" s="50"/>
      <c r="F35" s="50"/>
      <c r="G35" s="50"/>
      <c r="H35" s="50"/>
      <c r="I35" s="51"/>
    </row>
    <row r="36" spans="1:9" x14ac:dyDescent="0.25">
      <c r="A36" s="49"/>
      <c r="B36" s="50"/>
      <c r="C36" s="50"/>
      <c r="D36" s="50"/>
      <c r="E36" s="50"/>
      <c r="F36" s="50"/>
      <c r="G36" s="50"/>
      <c r="H36" s="50"/>
      <c r="I36" s="51"/>
    </row>
    <row r="37" spans="1:9" x14ac:dyDescent="0.25">
      <c r="A37" s="49"/>
      <c r="B37" s="50"/>
      <c r="C37" s="50"/>
      <c r="D37" s="50"/>
      <c r="E37" s="50"/>
      <c r="F37" s="50"/>
      <c r="G37" s="50"/>
      <c r="H37" s="50"/>
      <c r="I37" s="51"/>
    </row>
    <row r="38" spans="1:9" x14ac:dyDescent="0.25">
      <c r="A38" s="49"/>
      <c r="B38" s="50"/>
      <c r="C38" s="50"/>
      <c r="D38" s="50"/>
      <c r="E38" s="50"/>
      <c r="F38" s="50"/>
      <c r="G38" s="50"/>
      <c r="H38" s="50"/>
      <c r="I38" s="51"/>
    </row>
    <row r="39" spans="1:9" x14ac:dyDescent="0.25">
      <c r="A39" s="49"/>
      <c r="B39" s="50"/>
      <c r="C39" s="50"/>
      <c r="D39" s="50"/>
      <c r="E39" s="50"/>
      <c r="F39" s="50"/>
      <c r="G39" s="50"/>
      <c r="H39" s="50"/>
      <c r="I39" s="51"/>
    </row>
    <row r="40" spans="1:9" x14ac:dyDescent="0.25">
      <c r="A40" s="49"/>
      <c r="B40" s="50"/>
      <c r="C40" s="50"/>
      <c r="D40" s="50"/>
      <c r="E40" s="50"/>
      <c r="F40" s="50"/>
      <c r="G40" s="50"/>
      <c r="H40" s="50"/>
      <c r="I40" s="51"/>
    </row>
    <row r="41" spans="1:9" ht="11.25" customHeight="1" thickBot="1" x14ac:dyDescent="0.3">
      <c r="A41" s="49"/>
      <c r="B41" s="50"/>
      <c r="C41" s="50"/>
      <c r="D41" s="50"/>
      <c r="E41" s="50"/>
      <c r="F41" s="50"/>
      <c r="G41" s="50"/>
      <c r="H41" s="50"/>
      <c r="I41" s="51"/>
    </row>
    <row r="42" spans="1:9" ht="25.5" customHeight="1" x14ac:dyDescent="0.25">
      <c r="A42" s="77" t="s">
        <v>121</v>
      </c>
      <c r="B42" s="78"/>
      <c r="C42" s="61" t="s">
        <v>111</v>
      </c>
      <c r="D42" s="61"/>
      <c r="E42" s="61" t="s">
        <v>99</v>
      </c>
      <c r="F42" s="61"/>
      <c r="G42" s="52" t="s">
        <v>156</v>
      </c>
      <c r="H42" s="53"/>
      <c r="I42" s="54"/>
    </row>
    <row r="43" spans="1:9" ht="17.25" customHeight="1" x14ac:dyDescent="0.25">
      <c r="A43" s="79" t="s">
        <v>103</v>
      </c>
      <c r="B43" s="80"/>
      <c r="C43" s="62" t="s">
        <v>18</v>
      </c>
      <c r="D43" s="62"/>
      <c r="E43" s="62" t="s">
        <v>112</v>
      </c>
      <c r="F43" s="62"/>
      <c r="G43" s="55" t="s">
        <v>163</v>
      </c>
      <c r="H43" s="56"/>
      <c r="I43" s="57"/>
    </row>
    <row r="44" spans="1:9" ht="17.25" customHeight="1" x14ac:dyDescent="0.25">
      <c r="A44" s="81"/>
      <c r="B44" s="82"/>
      <c r="C44" s="62" t="s">
        <v>17</v>
      </c>
      <c r="D44" s="62"/>
      <c r="E44" s="62"/>
      <c r="F44" s="62"/>
      <c r="G44" s="58"/>
      <c r="H44" s="59"/>
      <c r="I44" s="60"/>
    </row>
    <row r="45" spans="1:9" ht="17.25" customHeight="1" x14ac:dyDescent="0.25">
      <c r="A45" s="79" t="s">
        <v>104</v>
      </c>
      <c r="B45" s="80"/>
      <c r="C45" s="62" t="s">
        <v>17</v>
      </c>
      <c r="D45" s="62"/>
      <c r="E45" s="62" t="s">
        <v>113</v>
      </c>
      <c r="F45" s="62"/>
      <c r="G45" s="55" t="s">
        <v>164</v>
      </c>
      <c r="H45" s="56"/>
      <c r="I45" s="57"/>
    </row>
    <row r="46" spans="1:9" ht="17.25" customHeight="1" x14ac:dyDescent="0.25">
      <c r="A46" s="81"/>
      <c r="B46" s="82"/>
      <c r="C46" s="62" t="s">
        <v>25</v>
      </c>
      <c r="D46" s="62"/>
      <c r="E46" s="62"/>
      <c r="F46" s="62"/>
      <c r="G46" s="58"/>
      <c r="H46" s="59"/>
      <c r="I46" s="60"/>
    </row>
    <row r="47" spans="1:9" ht="17.25" customHeight="1" x14ac:dyDescent="0.25">
      <c r="A47" s="73" t="s">
        <v>105</v>
      </c>
      <c r="B47" s="74"/>
      <c r="C47" s="62" t="s">
        <v>114</v>
      </c>
      <c r="D47" s="62"/>
      <c r="E47" s="62" t="s">
        <v>122</v>
      </c>
      <c r="F47" s="62"/>
      <c r="G47" s="63" t="s">
        <v>159</v>
      </c>
      <c r="H47" s="64"/>
      <c r="I47" s="65"/>
    </row>
    <row r="48" spans="1:9" ht="17.25" customHeight="1" x14ac:dyDescent="0.25">
      <c r="A48" s="73" t="s">
        <v>106</v>
      </c>
      <c r="B48" s="74"/>
      <c r="C48" s="62" t="s">
        <v>93</v>
      </c>
      <c r="D48" s="62"/>
      <c r="E48" s="62" t="s">
        <v>115</v>
      </c>
      <c r="F48" s="62"/>
      <c r="G48" s="63" t="s">
        <v>162</v>
      </c>
      <c r="H48" s="64"/>
      <c r="I48" s="65"/>
    </row>
    <row r="49" spans="1:9" ht="17.25" customHeight="1" x14ac:dyDescent="0.25">
      <c r="A49" s="73" t="s">
        <v>107</v>
      </c>
      <c r="B49" s="74"/>
      <c r="C49" s="62" t="s">
        <v>66</v>
      </c>
      <c r="D49" s="62"/>
      <c r="E49" s="62" t="s">
        <v>116</v>
      </c>
      <c r="F49" s="62"/>
      <c r="G49" s="63" t="s">
        <v>160</v>
      </c>
      <c r="H49" s="64"/>
      <c r="I49" s="65"/>
    </row>
    <row r="50" spans="1:9" ht="17.25" customHeight="1" x14ac:dyDescent="0.25">
      <c r="A50" s="73" t="s">
        <v>108</v>
      </c>
      <c r="B50" s="74"/>
      <c r="C50" s="62" t="s">
        <v>117</v>
      </c>
      <c r="D50" s="62"/>
      <c r="E50" s="62" t="s">
        <v>118</v>
      </c>
      <c r="F50" s="62"/>
      <c r="G50" s="63" t="s">
        <v>161</v>
      </c>
      <c r="H50" s="64"/>
      <c r="I50" s="65"/>
    </row>
    <row r="51" spans="1:9" ht="17.25" customHeight="1" x14ac:dyDescent="0.25">
      <c r="A51" s="73" t="s">
        <v>109</v>
      </c>
      <c r="B51" s="74"/>
      <c r="C51" s="62" t="s">
        <v>32</v>
      </c>
      <c r="D51" s="62"/>
      <c r="E51" s="62" t="s">
        <v>119</v>
      </c>
      <c r="F51" s="62"/>
      <c r="G51" s="63" t="s">
        <v>157</v>
      </c>
      <c r="H51" s="64"/>
      <c r="I51" s="65"/>
    </row>
    <row r="52" spans="1:9" ht="17.25" customHeight="1" thickBot="1" x14ac:dyDescent="0.3">
      <c r="A52" s="75" t="s">
        <v>110</v>
      </c>
      <c r="B52" s="76"/>
      <c r="C52" s="69" t="s">
        <v>46</v>
      </c>
      <c r="D52" s="69"/>
      <c r="E52" s="69" t="s">
        <v>120</v>
      </c>
      <c r="F52" s="69"/>
      <c r="G52" s="70" t="s">
        <v>158</v>
      </c>
      <c r="H52" s="71"/>
      <c r="I52" s="72"/>
    </row>
    <row r="53" spans="1:9" ht="53.25" customHeight="1" thickBot="1" x14ac:dyDescent="0.3">
      <c r="A53" s="66" t="s">
        <v>165</v>
      </c>
      <c r="B53" s="67"/>
      <c r="C53" s="67"/>
      <c r="D53" s="67"/>
      <c r="E53" s="67"/>
      <c r="F53" s="67"/>
      <c r="G53" s="67"/>
      <c r="H53" s="67"/>
      <c r="I53" s="68"/>
    </row>
  </sheetData>
  <mergeCells count="42">
    <mergeCell ref="C51:D51"/>
    <mergeCell ref="A45:B46"/>
    <mergeCell ref="A47:B47"/>
    <mergeCell ref="A48:B48"/>
    <mergeCell ref="C47:D47"/>
    <mergeCell ref="C48:D48"/>
    <mergeCell ref="A53:I53"/>
    <mergeCell ref="E43:F44"/>
    <mergeCell ref="E45:F46"/>
    <mergeCell ref="E47:F47"/>
    <mergeCell ref="E48:F48"/>
    <mergeCell ref="E49:F49"/>
    <mergeCell ref="E50:F50"/>
    <mergeCell ref="E51:F51"/>
    <mergeCell ref="E52:F52"/>
    <mergeCell ref="G51:I51"/>
    <mergeCell ref="G52:I52"/>
    <mergeCell ref="A51:B51"/>
    <mergeCell ref="A52:B52"/>
    <mergeCell ref="C52:D52"/>
    <mergeCell ref="A49:B49"/>
    <mergeCell ref="A50:B50"/>
    <mergeCell ref="C46:D46"/>
    <mergeCell ref="G48:I48"/>
    <mergeCell ref="G49:I49"/>
    <mergeCell ref="G50:I50"/>
    <mergeCell ref="G47:I47"/>
    <mergeCell ref="G45:I46"/>
    <mergeCell ref="C45:D45"/>
    <mergeCell ref="C49:D49"/>
    <mergeCell ref="C50:D50"/>
    <mergeCell ref="A1:D7"/>
    <mergeCell ref="E1:I7"/>
    <mergeCell ref="A8:I41"/>
    <mergeCell ref="G42:I42"/>
    <mergeCell ref="G43:I44"/>
    <mergeCell ref="E42:F42"/>
    <mergeCell ref="C42:D42"/>
    <mergeCell ref="C43:D43"/>
    <mergeCell ref="C44:D44"/>
    <mergeCell ref="A42:B42"/>
    <mergeCell ref="A43:B44"/>
  </mergeCells>
  <hyperlinks>
    <hyperlink ref="G51" r:id="rId1" xr:uid="{00000000-0004-0000-0000-000000000000}"/>
    <hyperlink ref="G52" r:id="rId2" xr:uid="{00000000-0004-0000-0000-000001000000}"/>
    <hyperlink ref="G47" r:id="rId3" xr:uid="{00000000-0004-0000-0000-000002000000}"/>
    <hyperlink ref="G49" r:id="rId4" xr:uid="{00000000-0004-0000-0000-000003000000}"/>
    <hyperlink ref="G50" r:id="rId5" xr:uid="{00000000-0004-0000-0000-000004000000}"/>
    <hyperlink ref="G48" r:id="rId6" xr:uid="{00000000-0004-0000-0000-000005000000}"/>
    <hyperlink ref="G43" r:id="rId7" xr:uid="{00000000-0004-0000-0000-000006000000}"/>
    <hyperlink ref="G45" r:id="rId8" xr:uid="{00000000-0004-0000-0000-000007000000}"/>
  </hyperlinks>
  <printOptions horizontalCentered="1"/>
  <pageMargins left="0.39370078740157483" right="0.39370078740157483" top="0.59055118110236227" bottom="0.59055118110236227" header="0.31496062992125984" footer="0.31496062992125984"/>
  <pageSetup scale="85"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O44"/>
  <sheetViews>
    <sheetView tabSelected="1" zoomScale="90" zoomScaleNormal="90" workbookViewId="0">
      <selection activeCell="H25" sqref="H25:K25"/>
    </sheetView>
  </sheetViews>
  <sheetFormatPr baseColWidth="10" defaultRowHeight="15" x14ac:dyDescent="0.25"/>
  <cols>
    <col min="1" max="2" width="25.7109375" customWidth="1"/>
    <col min="3" max="3" width="13.85546875" customWidth="1"/>
    <col min="4" max="4" width="16.7109375" customWidth="1"/>
    <col min="5" max="6" width="25.7109375" customWidth="1"/>
    <col min="7" max="7" width="27" customWidth="1"/>
    <col min="8" max="10" width="1.7109375" customWidth="1"/>
    <col min="11" max="11" width="22.7109375" customWidth="1"/>
  </cols>
  <sheetData>
    <row r="1" spans="1:15" ht="15" customHeight="1" x14ac:dyDescent="0.25">
      <c r="A1" s="31"/>
      <c r="B1" s="32"/>
      <c r="C1" s="116" t="s">
        <v>155</v>
      </c>
      <c r="D1" s="117"/>
      <c r="E1" s="117"/>
      <c r="F1" s="117"/>
      <c r="G1" s="117"/>
      <c r="H1" s="117"/>
      <c r="I1" s="117"/>
      <c r="J1" s="117"/>
      <c r="K1" s="118"/>
    </row>
    <row r="2" spans="1:15" ht="15.75" customHeight="1" x14ac:dyDescent="0.25">
      <c r="A2" s="34"/>
      <c r="B2" s="35"/>
      <c r="C2" s="119"/>
      <c r="D2" s="120"/>
      <c r="E2" s="120"/>
      <c r="F2" s="120"/>
      <c r="G2" s="120"/>
      <c r="H2" s="120"/>
      <c r="I2" s="120"/>
      <c r="J2" s="120"/>
      <c r="K2" s="121"/>
    </row>
    <row r="3" spans="1:15" ht="15.75" customHeight="1" x14ac:dyDescent="0.25">
      <c r="A3" s="34"/>
      <c r="B3" s="35"/>
      <c r="C3" s="119"/>
      <c r="D3" s="120"/>
      <c r="E3" s="120"/>
      <c r="F3" s="120"/>
      <c r="G3" s="120"/>
      <c r="H3" s="120"/>
      <c r="I3" s="120"/>
      <c r="J3" s="120"/>
      <c r="K3" s="121"/>
    </row>
    <row r="4" spans="1:15" ht="15" customHeight="1" x14ac:dyDescent="0.25">
      <c r="A4" s="34"/>
      <c r="B4" s="35"/>
      <c r="C4" s="119"/>
      <c r="D4" s="120"/>
      <c r="E4" s="120"/>
      <c r="F4" s="120"/>
      <c r="G4" s="120"/>
      <c r="H4" s="120"/>
      <c r="I4" s="120"/>
      <c r="J4" s="120"/>
      <c r="K4" s="121"/>
    </row>
    <row r="5" spans="1:15" ht="15" customHeight="1" x14ac:dyDescent="0.25">
      <c r="A5" s="34"/>
      <c r="B5" s="35"/>
      <c r="C5" s="119"/>
      <c r="D5" s="120"/>
      <c r="E5" s="120"/>
      <c r="F5" s="120"/>
      <c r="G5" s="120"/>
      <c r="H5" s="120"/>
      <c r="I5" s="120"/>
      <c r="J5" s="120"/>
      <c r="K5" s="121"/>
    </row>
    <row r="6" spans="1:15" ht="15.75" customHeight="1" thickBot="1" x14ac:dyDescent="0.3">
      <c r="A6" s="102"/>
      <c r="B6" s="35"/>
      <c r="C6" s="122"/>
      <c r="D6" s="123"/>
      <c r="E6" s="123"/>
      <c r="F6" s="123"/>
      <c r="G6" s="123"/>
      <c r="H6" s="123"/>
      <c r="I6" s="123"/>
      <c r="J6" s="123"/>
      <c r="K6" s="124"/>
    </row>
    <row r="7" spans="1:15" ht="18" thickBot="1" x14ac:dyDescent="0.3">
      <c r="A7" s="12" t="s">
        <v>123</v>
      </c>
      <c r="B7" s="144"/>
      <c r="C7" s="142"/>
      <c r="D7" s="142"/>
      <c r="E7" s="142"/>
      <c r="F7" s="142"/>
      <c r="G7" s="142"/>
      <c r="H7" s="142"/>
      <c r="I7" s="142"/>
      <c r="J7" s="142"/>
      <c r="K7" s="143"/>
    </row>
    <row r="8" spans="1:15" ht="18" thickBot="1" x14ac:dyDescent="0.3">
      <c r="A8" s="13" t="s">
        <v>124</v>
      </c>
      <c r="B8" s="144"/>
      <c r="C8" s="142"/>
      <c r="D8" s="142"/>
      <c r="E8" s="142"/>
      <c r="F8" s="142"/>
      <c r="G8" s="142"/>
      <c r="H8" s="142"/>
      <c r="I8" s="142"/>
      <c r="J8" s="142"/>
      <c r="K8" s="143"/>
    </row>
    <row r="9" spans="1:15" ht="15.75" thickBot="1" x14ac:dyDescent="0.3">
      <c r="A9" s="103" t="s">
        <v>100</v>
      </c>
      <c r="B9" s="104"/>
      <c r="C9" s="105"/>
      <c r="D9" s="108"/>
      <c r="E9" s="145"/>
      <c r="F9" s="145"/>
      <c r="G9" s="145"/>
      <c r="H9" s="145"/>
      <c r="I9" s="145"/>
      <c r="J9" s="145"/>
      <c r="K9" s="109"/>
    </row>
    <row r="10" spans="1:15" ht="15.75" thickBot="1" x14ac:dyDescent="0.3">
      <c r="A10" s="14" t="s">
        <v>16</v>
      </c>
      <c r="B10" s="108"/>
      <c r="C10" s="145"/>
      <c r="D10" s="145"/>
      <c r="E10" s="145"/>
      <c r="F10" s="145"/>
      <c r="G10" s="145"/>
      <c r="H10" s="145"/>
      <c r="I10" s="145"/>
      <c r="J10" s="145"/>
      <c r="K10" s="109"/>
    </row>
    <row r="11" spans="1:15" ht="15.75" customHeight="1" thickBot="1" x14ac:dyDescent="0.3">
      <c r="A11" s="14" t="s">
        <v>152</v>
      </c>
      <c r="B11" s="30"/>
      <c r="C11" s="14" t="s">
        <v>153</v>
      </c>
      <c r="D11" s="22"/>
      <c r="E11" s="15" t="s">
        <v>0</v>
      </c>
      <c r="F11" s="22"/>
      <c r="G11" s="15" t="s">
        <v>154</v>
      </c>
      <c r="H11" s="99"/>
      <c r="I11" s="100"/>
      <c r="J11" s="100"/>
      <c r="K11" s="101"/>
    </row>
    <row r="12" spans="1:15" ht="63" thickBot="1" x14ac:dyDescent="0.3">
      <c r="A12" s="10" t="s">
        <v>1</v>
      </c>
      <c r="B12" s="11" t="s">
        <v>125</v>
      </c>
      <c r="C12" s="83" t="s">
        <v>126</v>
      </c>
      <c r="D12" s="84"/>
      <c r="E12" s="11" t="s">
        <v>135</v>
      </c>
      <c r="F12" s="11" t="s">
        <v>129</v>
      </c>
      <c r="G12" s="11" t="s">
        <v>130</v>
      </c>
      <c r="H12" s="83" t="s">
        <v>131</v>
      </c>
      <c r="I12" s="85"/>
      <c r="J12" s="85"/>
      <c r="K12" s="84"/>
    </row>
    <row r="13" spans="1:15" ht="15.75" thickBot="1" x14ac:dyDescent="0.3">
      <c r="A13" s="10" t="s">
        <v>2</v>
      </c>
      <c r="B13" s="8"/>
      <c r="C13" s="110"/>
      <c r="D13" s="111"/>
      <c r="E13" s="8"/>
      <c r="F13" s="8"/>
      <c r="G13" s="8"/>
      <c r="H13" s="91" t="e">
        <f>(F13*100/C13)</f>
        <v>#DIV/0!</v>
      </c>
      <c r="I13" s="92"/>
      <c r="J13" s="92"/>
      <c r="K13" s="93"/>
      <c r="O13" s="19"/>
    </row>
    <row r="14" spans="1:15" ht="15.75" thickBot="1" x14ac:dyDescent="0.3">
      <c r="A14" s="146" t="s">
        <v>3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8"/>
      <c r="N14" s="19"/>
    </row>
    <row r="15" spans="1:15" ht="15.75" thickBot="1" x14ac:dyDescent="0.3">
      <c r="A15" s="15" t="s">
        <v>4</v>
      </c>
      <c r="B15" s="21"/>
      <c r="C15" s="112"/>
      <c r="D15" s="113"/>
      <c r="E15" s="9"/>
      <c r="F15" s="22"/>
      <c r="G15" s="9"/>
      <c r="H15" s="91" t="e">
        <f>(F15*100)/C15</f>
        <v>#DIV/0!</v>
      </c>
      <c r="I15" s="92"/>
      <c r="J15" s="92"/>
      <c r="K15" s="93"/>
      <c r="O15" s="19"/>
    </row>
    <row r="16" spans="1:15" ht="15.75" thickBot="1" x14ac:dyDescent="0.3">
      <c r="A16" s="15" t="s">
        <v>5</v>
      </c>
      <c r="B16" s="7"/>
      <c r="C16" s="108"/>
      <c r="D16" s="109"/>
      <c r="E16" s="7"/>
      <c r="F16" s="22"/>
      <c r="G16" s="9"/>
      <c r="H16" s="91" t="e">
        <f t="shared" ref="H16:H20" si="0">(F16*100)/C16</f>
        <v>#DIV/0!</v>
      </c>
      <c r="I16" s="92"/>
      <c r="J16" s="92"/>
      <c r="K16" s="93"/>
      <c r="O16" s="19"/>
    </row>
    <row r="17" spans="1:15" ht="15.75" thickBot="1" x14ac:dyDescent="0.3">
      <c r="A17" s="15" t="s">
        <v>6</v>
      </c>
      <c r="B17" s="7"/>
      <c r="C17" s="108"/>
      <c r="D17" s="109"/>
      <c r="E17" s="7"/>
      <c r="F17" s="22"/>
      <c r="G17" s="9"/>
      <c r="H17" s="91" t="e">
        <f t="shared" si="0"/>
        <v>#DIV/0!</v>
      </c>
      <c r="I17" s="92"/>
      <c r="J17" s="92"/>
      <c r="K17" s="93"/>
      <c r="O17" s="19"/>
    </row>
    <row r="18" spans="1:15" ht="15.75" thickBot="1" x14ac:dyDescent="0.3">
      <c r="A18" s="15" t="s">
        <v>7</v>
      </c>
      <c r="B18" s="7"/>
      <c r="C18" s="108"/>
      <c r="D18" s="109"/>
      <c r="E18" s="7"/>
      <c r="F18" s="22"/>
      <c r="G18" s="9"/>
      <c r="H18" s="91" t="e">
        <f t="shared" si="0"/>
        <v>#DIV/0!</v>
      </c>
      <c r="I18" s="92"/>
      <c r="J18" s="92"/>
      <c r="K18" s="93"/>
      <c r="O18" s="19"/>
    </row>
    <row r="19" spans="1:15" ht="15.75" thickBot="1" x14ac:dyDescent="0.3">
      <c r="A19" s="15" t="s">
        <v>8</v>
      </c>
      <c r="B19" s="7"/>
      <c r="C19" s="108"/>
      <c r="D19" s="109"/>
      <c r="E19" s="7"/>
      <c r="F19" s="22"/>
      <c r="G19" s="9"/>
      <c r="H19" s="91" t="e">
        <f t="shared" si="0"/>
        <v>#DIV/0!</v>
      </c>
      <c r="I19" s="92"/>
      <c r="J19" s="92"/>
      <c r="K19" s="93"/>
      <c r="O19" s="19"/>
    </row>
    <row r="20" spans="1:15" ht="15.75" thickBot="1" x14ac:dyDescent="0.3">
      <c r="A20" s="15" t="s">
        <v>9</v>
      </c>
      <c r="B20" s="7"/>
      <c r="C20" s="108"/>
      <c r="D20" s="109"/>
      <c r="E20" s="7"/>
      <c r="F20" s="22"/>
      <c r="G20" s="9"/>
      <c r="H20" s="91" t="e">
        <f>(F20*100)/C20</f>
        <v>#DIV/0!</v>
      </c>
      <c r="I20" s="92"/>
      <c r="J20" s="92"/>
      <c r="K20" s="93"/>
      <c r="O20" s="19"/>
    </row>
    <row r="21" spans="1:15" ht="15.75" thickBot="1" x14ac:dyDescent="0.3">
      <c r="A21" s="16" t="s">
        <v>10</v>
      </c>
      <c r="B21" s="23">
        <f>SUM(B15:B20)</f>
        <v>0</v>
      </c>
      <c r="C21" s="114">
        <f>SUM(C15:D20)</f>
        <v>0</v>
      </c>
      <c r="D21" s="115"/>
      <c r="E21" s="23">
        <f>SUM(E15:E20)</f>
        <v>0</v>
      </c>
      <c r="F21" s="23">
        <f t="shared" ref="F21" si="1">SUM(F15:F20)</f>
        <v>0</v>
      </c>
      <c r="G21" s="23"/>
      <c r="H21" s="94"/>
      <c r="I21" s="95"/>
      <c r="J21" s="95"/>
      <c r="K21" s="96"/>
      <c r="O21" s="19"/>
    </row>
    <row r="22" spans="1:15" ht="30.75" thickBot="1" x14ac:dyDescent="0.3">
      <c r="A22" s="17" t="s">
        <v>11</v>
      </c>
      <c r="B22" s="8"/>
      <c r="C22" s="110"/>
      <c r="D22" s="111"/>
      <c r="E22" s="159"/>
      <c r="F22" s="97"/>
      <c r="G22" s="97"/>
      <c r="H22" s="97"/>
      <c r="I22" s="97"/>
      <c r="J22" s="97"/>
      <c r="K22" s="98"/>
    </row>
    <row r="23" spans="1:15" ht="15.75" thickBot="1" x14ac:dyDescent="0.3">
      <c r="A23" s="146" t="s">
        <v>12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5" ht="29.25" thickBot="1" x14ac:dyDescent="0.3">
      <c r="A24" s="18" t="s">
        <v>101</v>
      </c>
      <c r="B24" s="21"/>
      <c r="C24" s="106"/>
      <c r="D24" s="107"/>
      <c r="E24" s="20"/>
      <c r="F24" s="20" t="s">
        <v>127</v>
      </c>
      <c r="G24" s="20" t="s">
        <v>128</v>
      </c>
      <c r="H24" s="91" t="e">
        <f>(F24*100)/C24</f>
        <v>#VALUE!</v>
      </c>
      <c r="I24" s="92"/>
      <c r="J24" s="92"/>
      <c r="K24" s="93"/>
    </row>
    <row r="25" spans="1:15" ht="29.25" thickBot="1" x14ac:dyDescent="0.3">
      <c r="A25" s="18" t="s">
        <v>13</v>
      </c>
      <c r="B25" s="9"/>
      <c r="C25" s="151"/>
      <c r="D25" s="152"/>
      <c r="E25" s="20"/>
      <c r="F25" s="20" t="s">
        <v>127</v>
      </c>
      <c r="G25" s="20" t="s">
        <v>128</v>
      </c>
      <c r="H25" s="91" t="e">
        <f>(F25*100)/C25</f>
        <v>#VALUE!</v>
      </c>
      <c r="I25" s="92"/>
      <c r="J25" s="92"/>
      <c r="K25" s="93"/>
    </row>
    <row r="26" spans="1:15" ht="15.75" thickBot="1" x14ac:dyDescent="0.3">
      <c r="A26" s="16" t="s">
        <v>14</v>
      </c>
      <c r="B26" s="23">
        <f>SUM(B24:B25)</f>
        <v>0</v>
      </c>
      <c r="C26" s="114">
        <f>SUM(C24:D25)</f>
        <v>0</v>
      </c>
      <c r="D26" s="115"/>
      <c r="E26" s="23">
        <f>SUM(E24:E25)</f>
        <v>0</v>
      </c>
      <c r="F26" s="23">
        <f>SUM(F24:F25)</f>
        <v>0</v>
      </c>
      <c r="G26" s="155"/>
      <c r="H26" s="97"/>
      <c r="I26" s="97"/>
      <c r="J26" s="97"/>
      <c r="K26" s="98"/>
    </row>
    <row r="27" spans="1:15" ht="15.75" thickBot="1" x14ac:dyDescent="0.3">
      <c r="A27" s="17" t="s">
        <v>15</v>
      </c>
      <c r="B27" s="24">
        <f>B13+B21+B26+B22</f>
        <v>0</v>
      </c>
      <c r="C27" s="153">
        <f>C13+C21+C26+C22</f>
        <v>0</v>
      </c>
      <c r="D27" s="154"/>
      <c r="E27" s="24">
        <f>E13+E21+E26+E22</f>
        <v>0</v>
      </c>
      <c r="F27" s="24">
        <f>F13+F21+F26</f>
        <v>0</v>
      </c>
      <c r="G27" s="156"/>
      <c r="H27" s="157"/>
      <c r="I27" s="157"/>
      <c r="J27" s="157"/>
      <c r="K27" s="158"/>
    </row>
    <row r="28" spans="1:15" ht="15.75" thickBot="1" x14ac:dyDescent="0.3">
      <c r="A28" s="83" t="s">
        <v>150</v>
      </c>
      <c r="B28" s="85"/>
      <c r="C28" s="85"/>
      <c r="D28" s="85"/>
      <c r="E28" s="85"/>
      <c r="F28" s="85"/>
      <c r="G28" s="85"/>
      <c r="H28" s="85"/>
      <c r="I28" s="85"/>
      <c r="J28" s="85"/>
      <c r="K28" s="84"/>
    </row>
    <row r="29" spans="1:15" ht="81.75" customHeight="1" thickBot="1" x14ac:dyDescent="0.3">
      <c r="A29" s="29" t="s">
        <v>139</v>
      </c>
      <c r="B29" s="29" t="s">
        <v>144</v>
      </c>
      <c r="C29" s="83" t="s">
        <v>148</v>
      </c>
      <c r="D29" s="84"/>
      <c r="E29" s="83" t="s">
        <v>146</v>
      </c>
      <c r="F29" s="84"/>
      <c r="G29" s="28" t="s">
        <v>145</v>
      </c>
      <c r="H29" s="83" t="s">
        <v>147</v>
      </c>
      <c r="I29" s="85"/>
      <c r="J29" s="85"/>
      <c r="K29" s="84"/>
    </row>
    <row r="30" spans="1:15" ht="67.5" customHeight="1" thickBot="1" x14ac:dyDescent="0.3">
      <c r="A30" s="26"/>
      <c r="B30" s="26"/>
      <c r="C30" s="125" t="s">
        <v>149</v>
      </c>
      <c r="D30" s="126"/>
      <c r="E30" s="25" t="s">
        <v>140</v>
      </c>
      <c r="F30" s="27" t="s">
        <v>137</v>
      </c>
      <c r="G30" s="26"/>
      <c r="H30" s="88"/>
      <c r="I30" s="90"/>
      <c r="J30" s="90"/>
      <c r="K30" s="89"/>
    </row>
    <row r="31" spans="1:15" ht="15.75" thickBot="1" x14ac:dyDescent="0.3">
      <c r="A31" s="83" t="s">
        <v>143</v>
      </c>
      <c r="B31" s="85"/>
      <c r="C31" s="85"/>
      <c r="D31" s="85"/>
      <c r="E31" s="85"/>
      <c r="F31" s="85"/>
      <c r="G31" s="85"/>
      <c r="H31" s="85"/>
      <c r="I31" s="85"/>
      <c r="J31" s="85"/>
      <c r="K31" s="84"/>
    </row>
    <row r="32" spans="1:15" ht="57.75" customHeight="1" thickBot="1" x14ac:dyDescent="0.3">
      <c r="A32" s="83" t="s">
        <v>138</v>
      </c>
      <c r="B32" s="84"/>
      <c r="C32" s="83"/>
      <c r="D32" s="84"/>
      <c r="E32" s="83" t="s">
        <v>141</v>
      </c>
      <c r="F32" s="84"/>
      <c r="G32" s="83" t="s">
        <v>142</v>
      </c>
      <c r="H32" s="85"/>
      <c r="I32" s="85"/>
      <c r="J32" s="85"/>
      <c r="K32" s="84"/>
    </row>
    <row r="33" spans="1:11" ht="15.75" thickBot="1" x14ac:dyDescent="0.3">
      <c r="A33" s="86"/>
      <c r="B33" s="87"/>
      <c r="C33" s="88"/>
      <c r="D33" s="89"/>
      <c r="E33" s="88"/>
      <c r="F33" s="89"/>
      <c r="G33" s="88"/>
      <c r="H33" s="90"/>
      <c r="I33" s="90"/>
      <c r="J33" s="90"/>
      <c r="K33" s="89"/>
    </row>
    <row r="34" spans="1:11" ht="15" customHeight="1" thickBot="1" x14ac:dyDescent="0.3">
      <c r="A34" s="149" t="s">
        <v>132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</row>
    <row r="35" spans="1:11" ht="15.75" thickBot="1" x14ac:dyDescent="0.3">
      <c r="A35" s="83" t="s">
        <v>97</v>
      </c>
      <c r="B35" s="85"/>
      <c r="C35" s="84"/>
      <c r="D35" s="138" t="s">
        <v>98</v>
      </c>
      <c r="E35" s="137"/>
      <c r="F35" s="136" t="s">
        <v>136</v>
      </c>
      <c r="G35" s="138"/>
      <c r="H35" s="138"/>
      <c r="I35" s="137"/>
      <c r="J35" s="136" t="s">
        <v>99</v>
      </c>
      <c r="K35" s="137"/>
    </row>
    <row r="36" spans="1:11" ht="15.75" thickBot="1" x14ac:dyDescent="0.3">
      <c r="A36" s="139"/>
      <c r="B36" s="140"/>
      <c r="C36" s="141"/>
      <c r="D36" s="142"/>
      <c r="E36" s="143"/>
      <c r="F36" s="144"/>
      <c r="G36" s="142"/>
      <c r="H36" s="142"/>
      <c r="I36" s="143"/>
      <c r="J36" s="144"/>
      <c r="K36" s="143"/>
    </row>
    <row r="37" spans="1:11" ht="15.75" customHeight="1" thickBot="1" x14ac:dyDescent="0.3">
      <c r="A37" s="83" t="s">
        <v>133</v>
      </c>
      <c r="B37" s="85"/>
      <c r="C37" s="85"/>
      <c r="D37" s="85"/>
      <c r="E37" s="85"/>
      <c r="F37" s="85"/>
      <c r="G37" s="85"/>
      <c r="H37" s="85"/>
      <c r="I37" s="85"/>
      <c r="J37" s="85"/>
      <c r="K37" s="84"/>
    </row>
    <row r="38" spans="1:11" ht="15.75" thickBot="1" x14ac:dyDescent="0.3">
      <c r="A38" s="83" t="s">
        <v>97</v>
      </c>
      <c r="B38" s="85"/>
      <c r="C38" s="84"/>
      <c r="D38" s="138" t="s">
        <v>98</v>
      </c>
      <c r="E38" s="137"/>
      <c r="F38" s="136" t="s">
        <v>136</v>
      </c>
      <c r="G38" s="138"/>
      <c r="H38" s="138"/>
      <c r="I38" s="137"/>
      <c r="J38" s="136" t="s">
        <v>99</v>
      </c>
      <c r="K38" s="137"/>
    </row>
    <row r="39" spans="1:11" ht="15.75" thickBot="1" x14ac:dyDescent="0.3">
      <c r="A39" s="139"/>
      <c r="B39" s="140"/>
      <c r="C39" s="141"/>
      <c r="D39" s="142"/>
      <c r="E39" s="143"/>
      <c r="F39" s="144"/>
      <c r="G39" s="142"/>
      <c r="H39" s="142"/>
      <c r="I39" s="143"/>
      <c r="J39" s="144"/>
      <c r="K39" s="143"/>
    </row>
    <row r="40" spans="1:11" ht="15.75" customHeight="1" thickBot="1" x14ac:dyDescent="0.3">
      <c r="A40" s="83" t="s">
        <v>134</v>
      </c>
      <c r="B40" s="85"/>
      <c r="C40" s="85"/>
      <c r="D40" s="85"/>
      <c r="E40" s="85"/>
      <c r="F40" s="85"/>
      <c r="G40" s="85"/>
      <c r="H40" s="85"/>
      <c r="I40" s="85"/>
      <c r="J40" s="85"/>
      <c r="K40" s="84"/>
    </row>
    <row r="41" spans="1:11" x14ac:dyDescent="0.25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9"/>
    </row>
    <row r="42" spans="1:11" x14ac:dyDescent="0.25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2"/>
    </row>
    <row r="43" spans="1:11" x14ac:dyDescent="0.2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1:11" ht="15.75" thickBot="1" x14ac:dyDescent="0.3">
      <c r="A44" s="133"/>
      <c r="B44" s="134"/>
      <c r="C44" s="134"/>
      <c r="D44" s="134"/>
      <c r="E44" s="134"/>
      <c r="F44" s="134"/>
      <c r="G44" s="134"/>
      <c r="H44" s="134"/>
      <c r="I44" s="134"/>
      <c r="J44" s="134"/>
      <c r="K44" s="135"/>
    </row>
  </sheetData>
  <mergeCells count="73">
    <mergeCell ref="F38:I38"/>
    <mergeCell ref="J38:K38"/>
    <mergeCell ref="A39:C39"/>
    <mergeCell ref="B7:K7"/>
    <mergeCell ref="B8:K8"/>
    <mergeCell ref="D9:K9"/>
    <mergeCell ref="B10:K10"/>
    <mergeCell ref="A14:K14"/>
    <mergeCell ref="A23:K23"/>
    <mergeCell ref="A34:K34"/>
    <mergeCell ref="C25:D25"/>
    <mergeCell ref="C26:D26"/>
    <mergeCell ref="C27:D27"/>
    <mergeCell ref="G26:K26"/>
    <mergeCell ref="G27:K27"/>
    <mergeCell ref="A28:K28"/>
    <mergeCell ref="A41:K44"/>
    <mergeCell ref="J35:K35"/>
    <mergeCell ref="D35:E35"/>
    <mergeCell ref="A35:C35"/>
    <mergeCell ref="F35:I35"/>
    <mergeCell ref="A36:C36"/>
    <mergeCell ref="D36:E36"/>
    <mergeCell ref="F36:I36"/>
    <mergeCell ref="J36:K36"/>
    <mergeCell ref="A37:K37"/>
    <mergeCell ref="A40:K40"/>
    <mergeCell ref="A38:C38"/>
    <mergeCell ref="D39:E39"/>
    <mergeCell ref="F39:I39"/>
    <mergeCell ref="J39:K39"/>
    <mergeCell ref="D38:E38"/>
    <mergeCell ref="C29:D29"/>
    <mergeCell ref="A31:K31"/>
    <mergeCell ref="E29:F29"/>
    <mergeCell ref="C30:D30"/>
    <mergeCell ref="H29:K29"/>
    <mergeCell ref="H30:K30"/>
    <mergeCell ref="H11:K11"/>
    <mergeCell ref="A1:B6"/>
    <mergeCell ref="A9:C9"/>
    <mergeCell ref="C24:D24"/>
    <mergeCell ref="C18:D18"/>
    <mergeCell ref="C17:D17"/>
    <mergeCell ref="C12:D12"/>
    <mergeCell ref="C13:D13"/>
    <mergeCell ref="C15:D15"/>
    <mergeCell ref="C16:D16"/>
    <mergeCell ref="C19:D19"/>
    <mergeCell ref="C20:D20"/>
    <mergeCell ref="C21:D21"/>
    <mergeCell ref="C22:D22"/>
    <mergeCell ref="H12:K12"/>
    <mergeCell ref="C1:K6"/>
    <mergeCell ref="H13:K13"/>
    <mergeCell ref="H15:K15"/>
    <mergeCell ref="H21:K21"/>
    <mergeCell ref="H24:K24"/>
    <mergeCell ref="H25:K25"/>
    <mergeCell ref="H16:K16"/>
    <mergeCell ref="H17:K17"/>
    <mergeCell ref="H18:K18"/>
    <mergeCell ref="H19:K19"/>
    <mergeCell ref="H20:K20"/>
    <mergeCell ref="F22:K22"/>
    <mergeCell ref="A32:B32"/>
    <mergeCell ref="C32:D32"/>
    <mergeCell ref="E32:F32"/>
    <mergeCell ref="G32:K32"/>
    <mergeCell ref="A33:B33"/>
    <mergeCell ref="C33:D33"/>
    <mergeCell ref="E33:F33"/>
    <mergeCell ref="G33:K33"/>
  </mergeCells>
  <dataValidations xWindow="356" yWindow="479" count="7">
    <dataValidation allowBlank="1" showInputMessage="1" showErrorMessage="1" prompt="Ingrese el dato en toneladas" sqref="B22 B15:C20 B13:D13 D16:D20 B24:F25" xr:uid="{00000000-0002-0000-0100-000000000000}"/>
    <dataValidation type="custom" allowBlank="1" showInputMessage="1" showErrorMessage="1" error="El valor no puede ser superior a 100%. Verifique el dato" prompt="Ingrese el dato en porcentaje" sqref="G13 G15:G20 E15:E20" xr:uid="{00000000-0002-0000-0100-000001000000}">
      <formula1>E13&lt;100</formula1>
    </dataValidation>
    <dataValidation type="custom" allowBlank="1" showInputMessage="1" showErrorMessage="1" error="La cantidad ingresada debe ser superior al total de residuos aprovechados" prompt="Ingrese el dato en toneladas" sqref="D22" xr:uid="{00000000-0002-0000-0100-000002000000}">
      <formula1>D22&gt;=(G13+G21)</formula1>
    </dataValidation>
    <dataValidation type="custom" allowBlank="1" showInputMessage="1" showErrorMessage="1" error="La cantidad ingresada debe ser superior al total de residuos aprovechados" prompt="Ingrese el dato en toneladas" sqref="C22" xr:uid="{00000000-0002-0000-0100-000003000000}">
      <formula1>C22&gt;=(E13+E21)</formula1>
    </dataValidation>
    <dataValidation type="custom" allowBlank="1" showInputMessage="1" showErrorMessage="1" error="La cantidad aprovechada no puede superar la generada. Verifique el dato" prompt="Ingrese el dato en porcentaje" sqref="E13" xr:uid="{00000000-0002-0000-0100-000004000000}">
      <formula1>E13&lt;100</formula1>
    </dataValidation>
    <dataValidation type="custom" allowBlank="1" showInputMessage="1" showErrorMessage="1" error="La cantidad aprovechada no puede superar la generada. Verifique el dato" prompt="Ingrese el dato en toneladas" sqref="F13 F15:F20" xr:uid="{00000000-0002-0000-0100-000005000000}">
      <formula1>C13&gt;=F13</formula1>
    </dataValidation>
    <dataValidation allowBlank="1" showInputMessage="1" showErrorMessage="1" error="Por favor seleccione el año" sqref="C11" xr:uid="{00000000-0002-0000-0100-000006000000}"/>
  </dataValidations>
  <printOptions horizontalCentered="1"/>
  <pageMargins left="0.59055118110236227" right="0.59055118110236227" top="0.39370078740157483" bottom="0.39370078740157483" header="0.31496062992125984" footer="0.31496062992125984"/>
  <pageSetup scale="60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56" yWindow="479" count="3">
        <x14:dataValidation type="list" allowBlank="1" showInputMessage="1" showErrorMessage="1" error="Por favor seleccione el municipio" prompt="Seleccione el municipio" xr:uid="{00000000-0002-0000-0100-000007000000}">
          <x14:formula1>
            <xm:f>Hoja2!$A$1:$A$80</xm:f>
          </x14:formula1>
          <xm:sqref>B7</xm:sqref>
        </x14:dataValidation>
        <x14:dataValidation type="list" allowBlank="1" showInputMessage="1" showErrorMessage="1" error="Por favor seleccione el año" prompt="Seleccione el año" xr:uid="{00000000-0002-0000-0100-000008000000}">
          <x14:formula1>
            <xm:f>Hoja2!$B$1:$B$15</xm:f>
          </x14:formula1>
          <xm:sqref>B8</xm:sqref>
        </x14:dataValidation>
        <x14:dataValidation type="list" showDropDown="1" showInputMessage="1" showErrorMessage="1" error="Por favor seleccione el año" prompt="Seleccione el año" xr:uid="{00000000-0002-0000-0100-000009000000}">
          <x14:formula1>
            <xm:f>Hoja2!$C$1:$C$31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C80"/>
  <sheetViews>
    <sheetView workbookViewId="0">
      <selection activeCell="F5" sqref="F5"/>
    </sheetView>
  </sheetViews>
  <sheetFormatPr baseColWidth="10" defaultRowHeight="15" x14ac:dyDescent="0.25"/>
  <sheetData>
    <row r="1" spans="1:3" ht="16.5" x14ac:dyDescent="0.25">
      <c r="A1" s="1" t="s">
        <v>17</v>
      </c>
      <c r="B1">
        <v>2016</v>
      </c>
      <c r="C1">
        <v>2000</v>
      </c>
    </row>
    <row r="2" spans="1:3" ht="16.5" x14ac:dyDescent="0.25">
      <c r="A2" s="2" t="s">
        <v>18</v>
      </c>
      <c r="B2">
        <v>2017</v>
      </c>
      <c r="C2">
        <v>2001</v>
      </c>
    </row>
    <row r="3" spans="1:3" ht="16.5" x14ac:dyDescent="0.25">
      <c r="A3" s="2" t="s">
        <v>19</v>
      </c>
      <c r="B3">
        <v>2018</v>
      </c>
      <c r="C3">
        <v>2002</v>
      </c>
    </row>
    <row r="4" spans="1:3" ht="16.5" x14ac:dyDescent="0.25">
      <c r="A4" s="2" t="s">
        <v>20</v>
      </c>
      <c r="B4">
        <v>2019</v>
      </c>
      <c r="C4">
        <v>2003</v>
      </c>
    </row>
    <row r="5" spans="1:3" ht="17.25" thickBot="1" x14ac:dyDescent="0.3">
      <c r="A5" s="2" t="s">
        <v>21</v>
      </c>
      <c r="B5">
        <v>2020</v>
      </c>
      <c r="C5">
        <v>2004</v>
      </c>
    </row>
    <row r="6" spans="1:3" ht="16.5" x14ac:dyDescent="0.25">
      <c r="A6" s="1" t="s">
        <v>22</v>
      </c>
      <c r="B6">
        <v>2021</v>
      </c>
      <c r="C6">
        <v>2005</v>
      </c>
    </row>
    <row r="7" spans="1:3" ht="16.5" x14ac:dyDescent="0.25">
      <c r="A7" s="2" t="s">
        <v>23</v>
      </c>
      <c r="B7">
        <v>2022</v>
      </c>
      <c r="C7">
        <v>2006</v>
      </c>
    </row>
    <row r="8" spans="1:3" ht="16.5" x14ac:dyDescent="0.25">
      <c r="A8" s="2" t="s">
        <v>24</v>
      </c>
      <c r="B8">
        <v>2023</v>
      </c>
      <c r="C8">
        <v>2007</v>
      </c>
    </row>
    <row r="9" spans="1:3" ht="16.5" x14ac:dyDescent="0.25">
      <c r="A9" s="2" t="s">
        <v>25</v>
      </c>
      <c r="B9">
        <v>2024</v>
      </c>
      <c r="C9">
        <v>2008</v>
      </c>
    </row>
    <row r="10" spans="1:3" ht="16.5" x14ac:dyDescent="0.25">
      <c r="A10" s="2" t="s">
        <v>26</v>
      </c>
      <c r="B10">
        <v>2025</v>
      </c>
      <c r="C10">
        <v>2009</v>
      </c>
    </row>
    <row r="11" spans="1:3" ht="16.5" x14ac:dyDescent="0.25">
      <c r="A11" s="2" t="s">
        <v>27</v>
      </c>
      <c r="B11">
        <v>2026</v>
      </c>
      <c r="C11">
        <v>2010</v>
      </c>
    </row>
    <row r="12" spans="1:3" ht="16.5" x14ac:dyDescent="0.25">
      <c r="A12" s="2" t="s">
        <v>28</v>
      </c>
      <c r="B12">
        <v>2027</v>
      </c>
      <c r="C12">
        <v>2011</v>
      </c>
    </row>
    <row r="13" spans="1:3" ht="16.5" x14ac:dyDescent="0.25">
      <c r="A13" s="2" t="s">
        <v>29</v>
      </c>
      <c r="B13">
        <v>2028</v>
      </c>
      <c r="C13">
        <v>2012</v>
      </c>
    </row>
    <row r="14" spans="1:3" ht="16.5" x14ac:dyDescent="0.25">
      <c r="A14" s="2" t="s">
        <v>30</v>
      </c>
      <c r="B14">
        <v>2029</v>
      </c>
      <c r="C14">
        <v>2013</v>
      </c>
    </row>
    <row r="15" spans="1:3" ht="17.25" thickBot="1" x14ac:dyDescent="0.3">
      <c r="A15" s="3" t="s">
        <v>31</v>
      </c>
      <c r="B15">
        <v>2030</v>
      </c>
      <c r="C15">
        <v>2014</v>
      </c>
    </row>
    <row r="16" spans="1:3" ht="16.5" x14ac:dyDescent="0.25">
      <c r="A16" s="2" t="s">
        <v>32</v>
      </c>
      <c r="C16">
        <v>2015</v>
      </c>
    </row>
    <row r="17" spans="1:3" ht="16.5" x14ac:dyDescent="0.25">
      <c r="A17" s="2" t="s">
        <v>33</v>
      </c>
      <c r="C17">
        <v>2016</v>
      </c>
    </row>
    <row r="18" spans="1:3" ht="16.5" x14ac:dyDescent="0.25">
      <c r="A18" s="2" t="s">
        <v>34</v>
      </c>
      <c r="C18">
        <v>2017</v>
      </c>
    </row>
    <row r="19" spans="1:3" ht="16.5" x14ac:dyDescent="0.25">
      <c r="A19" s="2" t="s">
        <v>35</v>
      </c>
      <c r="C19">
        <v>2018</v>
      </c>
    </row>
    <row r="20" spans="1:3" ht="16.5" x14ac:dyDescent="0.25">
      <c r="A20" s="2" t="s">
        <v>36</v>
      </c>
      <c r="C20">
        <v>2019</v>
      </c>
    </row>
    <row r="21" spans="1:3" ht="16.5" x14ac:dyDescent="0.25">
      <c r="A21" s="2" t="s">
        <v>37</v>
      </c>
      <c r="C21">
        <v>2020</v>
      </c>
    </row>
    <row r="22" spans="1:3" ht="33" x14ac:dyDescent="0.25">
      <c r="A22" s="2" t="s">
        <v>38</v>
      </c>
      <c r="C22">
        <v>2021</v>
      </c>
    </row>
    <row r="23" spans="1:3" ht="16.5" x14ac:dyDescent="0.25">
      <c r="A23" s="2" t="s">
        <v>39</v>
      </c>
      <c r="C23">
        <v>2022</v>
      </c>
    </row>
    <row r="24" spans="1:3" ht="16.5" x14ac:dyDescent="0.25">
      <c r="A24" s="2" t="s">
        <v>40</v>
      </c>
      <c r="C24">
        <v>2023</v>
      </c>
    </row>
    <row r="25" spans="1:3" ht="16.5" x14ac:dyDescent="0.25">
      <c r="A25" s="2" t="s">
        <v>41</v>
      </c>
      <c r="C25">
        <v>2024</v>
      </c>
    </row>
    <row r="26" spans="1:3" ht="17.25" thickBot="1" x14ac:dyDescent="0.3">
      <c r="A26" s="2" t="s">
        <v>42</v>
      </c>
      <c r="C26">
        <v>2025</v>
      </c>
    </row>
    <row r="27" spans="1:3" ht="16.5" x14ac:dyDescent="0.25">
      <c r="A27" s="4" t="s">
        <v>43</v>
      </c>
      <c r="C27">
        <v>2026</v>
      </c>
    </row>
    <row r="28" spans="1:3" ht="16.5" x14ac:dyDescent="0.25">
      <c r="A28" s="5" t="s">
        <v>44</v>
      </c>
      <c r="C28">
        <v>2027</v>
      </c>
    </row>
    <row r="29" spans="1:3" ht="16.5" x14ac:dyDescent="0.25">
      <c r="A29" s="5" t="s">
        <v>45</v>
      </c>
      <c r="C29">
        <v>2028</v>
      </c>
    </row>
    <row r="30" spans="1:3" ht="16.5" x14ac:dyDescent="0.25">
      <c r="A30" s="5" t="s">
        <v>46</v>
      </c>
      <c r="C30">
        <v>2029</v>
      </c>
    </row>
    <row r="31" spans="1:3" ht="16.5" x14ac:dyDescent="0.25">
      <c r="A31" s="5" t="s">
        <v>47</v>
      </c>
      <c r="C31">
        <v>2030</v>
      </c>
    </row>
    <row r="32" spans="1:3" ht="16.5" x14ac:dyDescent="0.25">
      <c r="A32" s="5" t="s">
        <v>48</v>
      </c>
    </row>
    <row r="33" spans="1:1" ht="33" x14ac:dyDescent="0.25">
      <c r="A33" s="5" t="s">
        <v>49</v>
      </c>
    </row>
    <row r="34" spans="1:1" ht="17.25" thickBot="1" x14ac:dyDescent="0.3">
      <c r="A34" s="6" t="s">
        <v>50</v>
      </c>
    </row>
    <row r="35" spans="1:1" ht="16.5" x14ac:dyDescent="0.25">
      <c r="A35" s="5" t="s">
        <v>51</v>
      </c>
    </row>
    <row r="36" spans="1:1" ht="16.5" x14ac:dyDescent="0.25">
      <c r="A36" s="5" t="s">
        <v>52</v>
      </c>
    </row>
    <row r="37" spans="1:1" ht="16.5" x14ac:dyDescent="0.25">
      <c r="A37" s="5" t="s">
        <v>53</v>
      </c>
    </row>
    <row r="38" spans="1:1" ht="16.5" x14ac:dyDescent="0.25">
      <c r="A38" s="5" t="s">
        <v>54</v>
      </c>
    </row>
    <row r="39" spans="1:1" ht="16.5" x14ac:dyDescent="0.25">
      <c r="A39" s="5" t="s">
        <v>55</v>
      </c>
    </row>
    <row r="40" spans="1:1" ht="16.5" x14ac:dyDescent="0.25">
      <c r="A40" s="5" t="s">
        <v>56</v>
      </c>
    </row>
    <row r="41" spans="1:1" ht="16.5" x14ac:dyDescent="0.25">
      <c r="A41" s="5" t="s">
        <v>57</v>
      </c>
    </row>
    <row r="42" spans="1:1" ht="33" x14ac:dyDescent="0.25">
      <c r="A42" s="5" t="s">
        <v>58</v>
      </c>
    </row>
    <row r="43" spans="1:1" ht="33" x14ac:dyDescent="0.25">
      <c r="A43" s="5" t="s">
        <v>59</v>
      </c>
    </row>
    <row r="44" spans="1:1" ht="17.25" thickBot="1" x14ac:dyDescent="0.3">
      <c r="A44" s="5" t="s">
        <v>60</v>
      </c>
    </row>
    <row r="45" spans="1:1" ht="16.5" x14ac:dyDescent="0.25">
      <c r="A45" s="4" t="s">
        <v>61</v>
      </c>
    </row>
    <row r="46" spans="1:1" ht="16.5" x14ac:dyDescent="0.25">
      <c r="A46" s="5" t="s">
        <v>62</v>
      </c>
    </row>
    <row r="47" spans="1:1" ht="16.5" x14ac:dyDescent="0.25">
      <c r="A47" s="5" t="s">
        <v>63</v>
      </c>
    </row>
    <row r="48" spans="1:1" ht="16.5" x14ac:dyDescent="0.25">
      <c r="A48" s="5" t="s">
        <v>64</v>
      </c>
    </row>
    <row r="49" spans="1:1" ht="16.5" x14ac:dyDescent="0.25">
      <c r="A49" s="5" t="s">
        <v>65</v>
      </c>
    </row>
    <row r="50" spans="1:1" ht="16.5" x14ac:dyDescent="0.25">
      <c r="A50" s="5" t="s">
        <v>66</v>
      </c>
    </row>
    <row r="51" spans="1:1" ht="17.25" thickBot="1" x14ac:dyDescent="0.3">
      <c r="A51" s="6" t="s">
        <v>67</v>
      </c>
    </row>
    <row r="52" spans="1:1" ht="33" x14ac:dyDescent="0.25">
      <c r="A52" s="5" t="s">
        <v>68</v>
      </c>
    </row>
    <row r="53" spans="1:1" ht="16.5" x14ac:dyDescent="0.25">
      <c r="A53" s="5" t="s">
        <v>69</v>
      </c>
    </row>
    <row r="54" spans="1:1" ht="16.5" x14ac:dyDescent="0.25">
      <c r="A54" s="5" t="s">
        <v>70</v>
      </c>
    </row>
    <row r="55" spans="1:1" ht="16.5" x14ac:dyDescent="0.25">
      <c r="A55" s="5" t="s">
        <v>71</v>
      </c>
    </row>
    <row r="56" spans="1:1" ht="16.5" x14ac:dyDescent="0.25">
      <c r="A56" s="5" t="s">
        <v>72</v>
      </c>
    </row>
    <row r="57" spans="1:1" ht="16.5" x14ac:dyDescent="0.25">
      <c r="A57" s="5" t="s">
        <v>73</v>
      </c>
    </row>
    <row r="58" spans="1:1" ht="16.5" x14ac:dyDescent="0.25">
      <c r="A58" s="5" t="s">
        <v>74</v>
      </c>
    </row>
    <row r="59" spans="1:1" ht="33" x14ac:dyDescent="0.25">
      <c r="A59" s="5" t="s">
        <v>75</v>
      </c>
    </row>
    <row r="60" spans="1:1" ht="33" x14ac:dyDescent="0.25">
      <c r="A60" s="5" t="s">
        <v>76</v>
      </c>
    </row>
    <row r="61" spans="1:1" ht="16.5" x14ac:dyDescent="0.25">
      <c r="A61" s="5" t="s">
        <v>77</v>
      </c>
    </row>
    <row r="62" spans="1:1" ht="16.5" x14ac:dyDescent="0.25">
      <c r="A62" s="5" t="s">
        <v>78</v>
      </c>
    </row>
    <row r="63" spans="1:1" ht="16.5" x14ac:dyDescent="0.25">
      <c r="A63" s="5" t="s">
        <v>79</v>
      </c>
    </row>
    <row r="64" spans="1:1" ht="33" x14ac:dyDescent="0.25">
      <c r="A64" s="5" t="s">
        <v>80</v>
      </c>
    </row>
    <row r="65" spans="1:1" ht="49.5" x14ac:dyDescent="0.25">
      <c r="A65" s="5" t="s">
        <v>81</v>
      </c>
    </row>
    <row r="66" spans="1:1" ht="16.5" x14ac:dyDescent="0.25">
      <c r="A66" s="5" t="s">
        <v>82</v>
      </c>
    </row>
    <row r="67" spans="1:1" ht="33" x14ac:dyDescent="0.25">
      <c r="A67" s="5" t="s">
        <v>83</v>
      </c>
    </row>
    <row r="68" spans="1:1" ht="17.25" thickBot="1" x14ac:dyDescent="0.3">
      <c r="A68" s="5" t="s">
        <v>84</v>
      </c>
    </row>
    <row r="69" spans="1:1" ht="16.5" x14ac:dyDescent="0.25">
      <c r="A69" s="1" t="s">
        <v>85</v>
      </c>
    </row>
    <row r="70" spans="1:1" ht="16.5" x14ac:dyDescent="0.25">
      <c r="A70" s="2" t="s">
        <v>86</v>
      </c>
    </row>
    <row r="71" spans="1:1" ht="16.5" x14ac:dyDescent="0.25">
      <c r="A71" s="2" t="s">
        <v>87</v>
      </c>
    </row>
    <row r="72" spans="1:1" ht="16.5" x14ac:dyDescent="0.25">
      <c r="A72" s="2" t="s">
        <v>88</v>
      </c>
    </row>
    <row r="73" spans="1:1" ht="16.5" x14ac:dyDescent="0.25">
      <c r="A73" s="2" t="s">
        <v>89</v>
      </c>
    </row>
    <row r="74" spans="1:1" ht="16.5" x14ac:dyDescent="0.25">
      <c r="A74" s="2" t="s">
        <v>90</v>
      </c>
    </row>
    <row r="75" spans="1:1" ht="16.5" x14ac:dyDescent="0.25">
      <c r="A75" s="2" t="s">
        <v>91</v>
      </c>
    </row>
    <row r="76" spans="1:1" ht="16.5" x14ac:dyDescent="0.25">
      <c r="A76" s="2" t="s">
        <v>92</v>
      </c>
    </row>
    <row r="77" spans="1:1" ht="16.5" x14ac:dyDescent="0.25">
      <c r="A77" s="2" t="s">
        <v>93</v>
      </c>
    </row>
    <row r="78" spans="1:1" ht="16.5" x14ac:dyDescent="0.25">
      <c r="A78" s="2" t="s">
        <v>94</v>
      </c>
    </row>
    <row r="79" spans="1:1" ht="16.5" x14ac:dyDescent="0.25">
      <c r="A79" s="2" t="s">
        <v>95</v>
      </c>
    </row>
    <row r="80" spans="1:1" ht="17.25" thickBot="1" x14ac:dyDescent="0.3">
      <c r="A80" s="3" t="s">
        <v>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8D6295-BFC1-40C6-954C-D0FE22B81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054842-7922-48D1-8DB3-3F2B9E47D5BD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a7181bfc-b75a-48fa-96e2-ba0254719cd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4BB847-A68E-4FDE-B3C7-850373FEA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181bfc-b75a-48fa-96e2-ba0254719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Instructivo_diligenciamiento</vt:lpstr>
      <vt:lpstr>Formato_metas_aprovechamiento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Rodriguez Torres</dc:creator>
  <cp:lastModifiedBy>Estefania Osorio Lopez</cp:lastModifiedBy>
  <cp:lastPrinted>2019-07-18T15:40:14Z</cp:lastPrinted>
  <dcterms:created xsi:type="dcterms:W3CDTF">2019-03-06T20:19:58Z</dcterms:created>
  <dcterms:modified xsi:type="dcterms:W3CDTF">2023-06-30T14:14:22Z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