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4000" windowHeight="9030" activeTab="0"/>
  </bookViews>
  <sheets>
    <sheet name="RESULTADO MAPA DE RIESGOS DE CO" sheetId="1" r:id="rId1"/>
  </sheets>
  <externalReferences>
    <externalReference r:id="rId4"/>
  </externalReferences>
  <definedNames/>
  <calcPr calcId="162913"/>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CORANTIOQUIA</author>
  </authors>
  <commentList>
    <comment ref="A4" authorId="0">
      <text>
        <r>
          <rPr>
            <sz val="8"/>
            <rFont val="Tahoma"/>
            <family val="2"/>
          </rPr>
          <t xml:space="preserve">Secuencia numérica que define la cantidad de riesgos identificados para todas las actividades de los procesos.
</t>
        </r>
      </text>
    </comment>
  </commentList>
</comments>
</file>

<file path=xl/sharedStrings.xml><?xml version="1.0" encoding="utf-8"?>
<sst xmlns="http://schemas.openxmlformats.org/spreadsheetml/2006/main" count="26" uniqueCount="25">
  <si>
    <t>SISTEMA DE GESTIÓN INTEGRAL -SGI</t>
  </si>
  <si>
    <t>ESTADO DE LA IMPLEMENTACIÓN DE LOS CONTROLES PARA MINIMIZAR LA PRESENCIA DE LOS RIESGOS DE CORRUPCIÓN</t>
  </si>
  <si>
    <t>CÓDIGO: FT-MAS-03</t>
  </si>
  <si>
    <t>VERSIÓN: 04</t>
  </si>
  <si>
    <t>PÁGINA:1 DE 5</t>
  </si>
  <si>
    <t>Cons.
de riesgo</t>
  </si>
  <si>
    <t>Riesgos</t>
  </si>
  <si>
    <t>Controles acordados para minimizar los riesgos</t>
  </si>
  <si>
    <t>Puntaje por elemento</t>
  </si>
  <si>
    <t>Interpretación</t>
  </si>
  <si>
    <t>Puntaje del estado de las variables</t>
  </si>
  <si>
    <t>Interpretación resultado del estado de la variable</t>
  </si>
  <si>
    <t>OTROS COMPONENTES</t>
  </si>
  <si>
    <t>Cons</t>
  </si>
  <si>
    <t>Componente</t>
  </si>
  <si>
    <t xml:space="preserve">Avance </t>
  </si>
  <si>
    <t>Insuficiencia Critica</t>
  </si>
  <si>
    <t>Rango 1.0 – 1.9:  Insuficiencia Critica</t>
  </si>
  <si>
    <t>Insuficiente</t>
  </si>
  <si>
    <t>Rango 2.0 – 2.9: Insuficiente</t>
  </si>
  <si>
    <t>Adecuado</t>
  </si>
  <si>
    <t>Rango 3.0 – 3.9: Adecuado</t>
  </si>
  <si>
    <t>Satisfactorio</t>
  </si>
  <si>
    <t>Rango 4.0 – 5.0: Satisfactorio</t>
  </si>
  <si>
    <t xml:space="preserve">Preparó: Rubén Darío Orozco Duque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</si>
</sst>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font>
      <sz val="11"/>
      <color theme="1"/>
      <name val="Calibri"/>
      <family val="2"/>
      <scheme val="minor"/>
    </font>
    <font>
      <sz val="10"/>
      <name val="Arial"/>
      <family val="2"/>
    </font>
    <font>
      <b/>
      <sz val="10"/>
      <color theme="1"/>
      <name val="Arial"/>
      <family val="2"/>
    </font>
    <font>
      <sz val="10"/>
      <color theme="1"/>
      <name val="Arial"/>
      <family val="2"/>
    </font>
    <font>
      <b/>
      <sz val="9"/>
      <color theme="1"/>
      <name val="Arial"/>
      <family val="2"/>
    </font>
    <font>
      <b/>
      <sz val="10"/>
      <name val="Arial"/>
      <family val="2"/>
    </font>
    <font>
      <b/>
      <sz val="11"/>
      <color theme="1"/>
      <name val="Arial"/>
      <family val="2"/>
    </font>
    <font>
      <sz val="8"/>
      <name val="Tahoma"/>
      <family val="2"/>
    </font>
    <font>
      <b/>
      <sz val="8"/>
      <name val="Calibri"/>
      <family val="2"/>
    </font>
  </fonts>
  <fills count="10">
    <fill>
      <patternFill/>
    </fill>
    <fill>
      <patternFill patternType="gray125"/>
    </fill>
    <fill>
      <patternFill patternType="solid">
        <fgColor theme="0"/>
        <bgColor indexed="64"/>
      </patternFill>
    </fill>
    <fill>
      <patternFill patternType="solid">
        <fgColor indexed="41"/>
        <bgColor indexed="64"/>
      </patternFill>
    </fill>
    <fill>
      <patternFill patternType="solid">
        <fgColor theme="4" tint="0.5999900102615356"/>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00FF00"/>
        <bgColor indexed="64"/>
      </patternFill>
    </fill>
    <fill>
      <patternFill patternType="solid">
        <fgColor indexed="9"/>
        <bgColor indexed="64"/>
      </patternFill>
    </fill>
  </fills>
  <borders count="25">
    <border>
      <left/>
      <right/>
      <top/>
      <bottom/>
      <diagonal/>
    </border>
    <border>
      <left style="thin"/>
      <right style="thin"/>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right style="thin"/>
      <top/>
      <bottom style="thin"/>
    </border>
    <border>
      <left style="thin"/>
      <right style="thin"/>
      <top style="thin"/>
      <bottom style="thin"/>
    </border>
    <border>
      <left style="medium"/>
      <right style="thin"/>
      <top style="thin"/>
      <bottom style="thin"/>
    </border>
    <border>
      <left style="thin"/>
      <right/>
      <top style="thin"/>
      <bottom style="thin"/>
    </border>
    <border>
      <left/>
      <right style="medium"/>
      <top style="thin"/>
      <bottom style="thin"/>
    </border>
    <border>
      <left/>
      <right style="thin"/>
      <top style="thin"/>
      <bottom style="thin"/>
    </border>
    <border>
      <left/>
      <right style="medium"/>
      <top/>
      <bottom/>
    </border>
    <border>
      <left style="medium"/>
      <right/>
      <top style="thin"/>
      <bottom style="thin"/>
    </border>
    <border>
      <left/>
      <right/>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medium"/>
      <bottom/>
    </border>
    <border>
      <left/>
      <right/>
      <top style="medium"/>
      <bottom/>
    </border>
    <border>
      <left/>
      <right style="medium"/>
      <top style="medium"/>
      <bottom/>
    </border>
    <border>
      <left style="thin"/>
      <right style="medium"/>
      <top style="thin"/>
      <bottom style="thin"/>
    </border>
    <border>
      <left style="thin"/>
      <right style="thin"/>
      <top/>
      <bottom style="thin"/>
    </border>
    <border>
      <left style="thin"/>
      <right/>
      <top style="thin"/>
      <bottom/>
    </border>
    <border>
      <left/>
      <right/>
      <top style="thin"/>
      <bottom/>
    </border>
    <border>
      <left style="thin"/>
      <right style="thin"/>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3">
    <xf numFmtId="0" fontId="0" fillId="0" borderId="0" xfId="0"/>
    <xf numFmtId="0" fontId="2" fillId="0" borderId="0" xfId="0" applyFont="1" applyAlignment="1">
      <alignment horizontal="center" vertical="center"/>
    </xf>
    <xf numFmtId="0" fontId="3" fillId="0" borderId="0" xfId="0" applyFont="1"/>
    <xf numFmtId="0" fontId="3" fillId="0" borderId="1" xfId="0" applyFont="1" applyBorder="1"/>
    <xf numFmtId="0" fontId="5" fillId="2"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1" fillId="3" borderId="5" xfId="0" applyFont="1" applyFill="1" applyBorder="1" applyAlignment="1">
      <alignment horizontal="justify" vertical="center" wrapText="1"/>
    </xf>
    <xf numFmtId="0" fontId="1" fillId="3" borderId="5" xfId="0" applyFont="1" applyFill="1" applyBorder="1" applyAlignment="1">
      <alignment horizontal="justify" wrapText="1"/>
    </xf>
    <xf numFmtId="0" fontId="1" fillId="3" borderId="6" xfId="0" applyFont="1" applyFill="1" applyBorder="1" applyAlignment="1">
      <alignment horizontal="justify" vertical="center" wrapText="1"/>
    </xf>
    <xf numFmtId="0" fontId="3" fillId="0" borderId="0" xfId="0" applyFont="1" applyBorder="1"/>
    <xf numFmtId="0" fontId="5" fillId="0" borderId="7" xfId="0" applyFont="1" applyFill="1" applyBorder="1" applyAlignment="1">
      <alignment horizontal="center" vertical="center" wrapText="1"/>
    </xf>
    <xf numFmtId="0" fontId="5" fillId="0" borderId="6" xfId="0" applyFont="1" applyFill="1" applyBorder="1" applyAlignment="1">
      <alignment horizontal="center" vertical="center" wrapText="1"/>
    </xf>
    <xf numFmtId="2" fontId="5" fillId="0" borderId="6" xfId="0" applyNumberFormat="1" applyFont="1" applyFill="1" applyBorder="1" applyAlignment="1">
      <alignment horizontal="center" vertical="center"/>
    </xf>
    <xf numFmtId="2" fontId="2" fillId="0" borderId="6" xfId="0" applyNumberFormat="1" applyFont="1" applyFill="1" applyBorder="1" applyAlignment="1">
      <alignment horizontal="center" vertical="center" wrapText="1"/>
    </xf>
    <xf numFmtId="2" fontId="5" fillId="4" borderId="8" xfId="0" applyNumberFormat="1" applyFont="1" applyFill="1" applyBorder="1" applyAlignment="1">
      <alignment vertical="center"/>
    </xf>
    <xf numFmtId="2" fontId="5" fillId="4" borderId="9" xfId="0" applyNumberFormat="1" applyFont="1" applyFill="1" applyBorder="1" applyAlignment="1">
      <alignment vertical="center"/>
    </xf>
    <xf numFmtId="0" fontId="2" fillId="0" borderId="7" xfId="0" applyFont="1" applyBorder="1" applyAlignment="1">
      <alignment horizontal="center" vertical="center"/>
    </xf>
    <xf numFmtId="0" fontId="1" fillId="3" borderId="10" xfId="0" applyFont="1" applyFill="1" applyBorder="1" applyAlignment="1">
      <alignment horizontal="justify" vertical="center" wrapText="1"/>
    </xf>
    <xf numFmtId="2" fontId="5" fillId="3" borderId="6" xfId="0" applyNumberFormat="1" applyFont="1" applyFill="1" applyBorder="1" applyAlignment="1">
      <alignment horizontal="center" vertical="center"/>
    </xf>
    <xf numFmtId="2" fontId="3" fillId="0" borderId="6" xfId="0" applyNumberFormat="1" applyFont="1" applyFill="1" applyBorder="1" applyAlignment="1">
      <alignment horizontal="center" vertical="center" wrapText="1"/>
    </xf>
    <xf numFmtId="0" fontId="3" fillId="0" borderId="0" xfId="0" applyFont="1" applyAlignment="1">
      <alignment horizontal="center"/>
    </xf>
    <xf numFmtId="0" fontId="1" fillId="0" borderId="0" xfId="0" applyFont="1"/>
    <xf numFmtId="0" fontId="6" fillId="5" borderId="0" xfId="0" applyFont="1" applyFill="1" applyAlignment="1">
      <alignment/>
    </xf>
    <xf numFmtId="0" fontId="6" fillId="5" borderId="11" xfId="0" applyFont="1" applyFill="1" applyBorder="1" applyAlignment="1">
      <alignment/>
    </xf>
    <xf numFmtId="0" fontId="6" fillId="0" borderId="0" xfId="0" applyFont="1"/>
    <xf numFmtId="0" fontId="6" fillId="6" borderId="0" xfId="0" applyFont="1" applyFill="1"/>
    <xf numFmtId="0" fontId="6" fillId="7" borderId="0" xfId="0" applyFont="1" applyFill="1"/>
    <xf numFmtId="0" fontId="6" fillId="8" borderId="0" xfId="0" applyFont="1" applyFill="1"/>
    <xf numFmtId="0" fontId="3" fillId="0" borderId="0" xfId="0" applyFont="1" applyAlignment="1">
      <alignment horizontal="left"/>
    </xf>
    <xf numFmtId="0" fontId="1" fillId="0" borderId="0" xfId="0" applyFont="1" applyFill="1" applyBorder="1" applyAlignment="1">
      <alignment horizontal="center"/>
    </xf>
    <xf numFmtId="0" fontId="1" fillId="0" borderId="0" xfId="0" applyFont="1" applyFill="1" applyBorder="1" applyAlignment="1">
      <alignment/>
    </xf>
    <xf numFmtId="0" fontId="5" fillId="0" borderId="12" xfId="0" applyFont="1" applyBorder="1" applyAlignment="1">
      <alignment horizontal="center"/>
    </xf>
    <xf numFmtId="0" fontId="5" fillId="0" borderId="13" xfId="0" applyFont="1" applyBorder="1" applyAlignment="1">
      <alignment horizontal="center"/>
    </xf>
    <xf numFmtId="0" fontId="5" fillId="0" borderId="9" xfId="0" applyFont="1" applyBorder="1" applyAlignment="1">
      <alignment horizontal="center"/>
    </xf>
    <xf numFmtId="0" fontId="5" fillId="0" borderId="14"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xf>
    <xf numFmtId="0" fontId="5" fillId="9" borderId="17" xfId="0" applyFont="1" applyFill="1" applyBorder="1" applyAlignment="1">
      <alignment horizontal="center" vertical="center" wrapText="1"/>
    </xf>
    <xf numFmtId="0" fontId="5" fillId="9" borderId="18" xfId="0" applyFont="1" applyFill="1" applyBorder="1" applyAlignment="1">
      <alignment horizontal="center" vertical="center" wrapText="1"/>
    </xf>
    <xf numFmtId="0" fontId="5" fillId="9" borderId="19" xfId="0" applyFont="1" applyFill="1" applyBorder="1" applyAlignment="1">
      <alignment horizontal="center" vertical="center" wrapText="1"/>
    </xf>
    <xf numFmtId="0" fontId="5" fillId="0" borderId="7" xfId="0" applyFont="1" applyFill="1" applyBorder="1" applyAlignment="1">
      <alignment horizontal="center"/>
    </xf>
    <xf numFmtId="0" fontId="5" fillId="0" borderId="6" xfId="0" applyFont="1" applyFill="1" applyBorder="1" applyAlignment="1">
      <alignment horizontal="center"/>
    </xf>
    <xf numFmtId="0" fontId="5" fillId="0" borderId="20" xfId="0" applyFont="1" applyFill="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9" xfId="0" applyFont="1" applyBorder="1" applyAlignment="1">
      <alignment horizontal="center"/>
    </xf>
    <xf numFmtId="0" fontId="5" fillId="0" borderId="7" xfId="0" applyFont="1" applyBorder="1" applyAlignment="1">
      <alignment horizontal="center"/>
    </xf>
    <xf numFmtId="0" fontId="5" fillId="0" borderId="6" xfId="0" applyFont="1" applyBorder="1" applyAlignment="1">
      <alignment horizontal="center"/>
    </xf>
    <xf numFmtId="0" fontId="5" fillId="0" borderId="20" xfId="0" applyFont="1" applyBorder="1" applyAlignment="1">
      <alignment horizontal="center"/>
    </xf>
    <xf numFmtId="0" fontId="2" fillId="0" borderId="1" xfId="0" applyFont="1" applyBorder="1" applyAlignment="1">
      <alignment horizontal="center" vertical="center"/>
    </xf>
    <xf numFmtId="0" fontId="2" fillId="0" borderId="21" xfId="0" applyFont="1" applyBorder="1" applyAlignment="1">
      <alignment horizontal="center" vertical="center"/>
    </xf>
    <xf numFmtId="0" fontId="3" fillId="2" borderId="1" xfId="0" applyFont="1" applyFill="1" applyBorder="1" applyAlignment="1">
      <alignment horizontal="center" vertical="center" wrapText="1"/>
    </xf>
    <xf numFmtId="0" fontId="3" fillId="2" borderId="21" xfId="0" applyFont="1" applyFill="1" applyBorder="1" applyAlignment="1">
      <alignment horizontal="center" vertical="center" wrapText="1"/>
    </xf>
    <xf numFmtId="2" fontId="5" fillId="3" borderId="1" xfId="0" applyNumberFormat="1" applyFont="1" applyFill="1" applyBorder="1" applyAlignment="1">
      <alignment horizontal="center" vertical="center"/>
    </xf>
    <xf numFmtId="2" fontId="5" fillId="3" borderId="21" xfId="0" applyNumberFormat="1" applyFont="1" applyFill="1" applyBorder="1" applyAlignment="1">
      <alignment horizontal="center" vertical="center"/>
    </xf>
    <xf numFmtId="2" fontId="3" fillId="0" borderId="1" xfId="0" applyNumberFormat="1" applyFont="1" applyFill="1" applyBorder="1" applyAlignment="1">
      <alignment horizontal="center" vertical="center" wrapText="1"/>
    </xf>
    <xf numFmtId="2" fontId="3" fillId="0" borderId="21" xfId="0" applyNumberFormat="1" applyFont="1" applyFill="1" applyBorder="1" applyAlignment="1">
      <alignment horizontal="center" vertical="center" wrapText="1"/>
    </xf>
    <xf numFmtId="0" fontId="2" fillId="0" borderId="22" xfId="0" applyFont="1" applyBorder="1" applyAlignment="1">
      <alignment horizontal="center" vertical="center"/>
    </xf>
    <xf numFmtId="0" fontId="2" fillId="0" borderId="23" xfId="0" applyFont="1" applyBorder="1" applyAlignment="1">
      <alignment horizontal="center" vertical="center"/>
    </xf>
    <xf numFmtId="2" fontId="5" fillId="3" borderId="6" xfId="0" applyNumberFormat="1" applyFont="1" applyFill="1" applyBorder="1" applyAlignment="1">
      <alignment horizontal="center" vertical="center"/>
    </xf>
    <xf numFmtId="2" fontId="5" fillId="0" borderId="6" xfId="0" applyNumberFormat="1" applyFont="1" applyBorder="1" applyAlignment="1">
      <alignment horizontal="center" vertical="center" wrapText="1"/>
    </xf>
    <xf numFmtId="2" fontId="5" fillId="0" borderId="21" xfId="0" applyNumberFormat="1" applyFont="1" applyBorder="1" applyAlignment="1">
      <alignment horizontal="center" vertical="center" wrapText="1"/>
    </xf>
    <xf numFmtId="0" fontId="3" fillId="0" borderId="6"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center" vertical="center" wrapText="1"/>
    </xf>
    <xf numFmtId="0" fontId="3" fillId="0" borderId="6" xfId="0" applyFont="1" applyBorder="1" applyAlignment="1">
      <alignment horizontal="center" vertical="center"/>
    </xf>
    <xf numFmtId="0" fontId="4" fillId="0" borderId="6" xfId="0" applyFont="1" applyBorder="1" applyAlignment="1">
      <alignment horizontal="center" wrapText="1"/>
    </xf>
    <xf numFmtId="0" fontId="2" fillId="0" borderId="24" xfId="0" applyFont="1" applyBorder="1" applyAlignment="1">
      <alignment horizontal="center" vertical="center"/>
    </xf>
    <xf numFmtId="0" fontId="3" fillId="2" borderId="24" xfId="0" applyFont="1" applyFill="1" applyBorder="1" applyAlignment="1">
      <alignment horizontal="center" vertical="center" wrapText="1"/>
    </xf>
    <xf numFmtId="2" fontId="3" fillId="0" borderId="24" xfId="0" applyNumberFormat="1" applyFont="1" applyFill="1" applyBorder="1" applyAlignment="1">
      <alignment horizontal="center" vertical="center" wrapText="1"/>
    </xf>
    <xf numFmtId="2" fontId="5" fillId="3" borderId="24" xfId="0" applyNumberFormat="1" applyFon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20">
    <dxf>
      <fill>
        <patternFill>
          <bgColor rgb="FFFF0000"/>
        </patternFill>
      </fill>
    </dxf>
    <dxf>
      <fill>
        <patternFill>
          <bgColor rgb="FFFFC000"/>
        </patternFill>
      </fill>
    </dxf>
    <dxf>
      <fill>
        <patternFill>
          <bgColor rgb="FFFFFF00"/>
        </patternFill>
      </fill>
    </dxf>
    <dxf>
      <fill>
        <patternFill>
          <bgColor rgb="FF00FF00"/>
        </patternFill>
      </fill>
    </dxf>
    <dxf>
      <fill>
        <patternFill>
          <bgColor rgb="FFFF0000"/>
        </patternFill>
      </fill>
    </dxf>
    <dxf>
      <fill>
        <patternFill>
          <bgColor rgb="FFFFC000"/>
        </patternFill>
      </fill>
    </dxf>
    <dxf>
      <fill>
        <patternFill>
          <bgColor rgb="FFFFFF00"/>
        </patternFill>
      </fill>
    </dxf>
    <dxf>
      <fill>
        <patternFill>
          <bgColor rgb="FF00FF00"/>
        </patternFill>
      </fill>
    </dxf>
    <dxf>
      <fill>
        <patternFill>
          <bgColor rgb="FFFF0000"/>
        </patternFill>
      </fill>
    </dxf>
    <dxf>
      <fill>
        <patternFill>
          <bgColor rgb="FFFFC000"/>
        </patternFill>
      </fill>
    </dxf>
    <dxf>
      <fill>
        <patternFill>
          <bgColor rgb="FFFFFF00"/>
        </patternFill>
      </fill>
    </dxf>
    <dxf>
      <fill>
        <patternFill>
          <bgColor rgb="FF00FF00"/>
        </patternFill>
      </fill>
    </dxf>
    <dxf>
      <fill>
        <patternFill>
          <bgColor rgb="FFFF0000"/>
        </patternFill>
      </fill>
    </dxf>
    <dxf>
      <fill>
        <patternFill>
          <bgColor rgb="FFFFC000"/>
        </patternFill>
      </fill>
    </dxf>
    <dxf>
      <fill>
        <patternFill>
          <bgColor rgb="FFFFFF00"/>
        </patternFill>
      </fill>
    </dxf>
    <dxf>
      <fill>
        <patternFill>
          <bgColor rgb="FF00FF00"/>
        </patternFill>
      </fill>
    </dxf>
    <dxf>
      <fill>
        <patternFill>
          <bgColor rgb="FFFF0000"/>
        </patternFill>
      </fill>
    </dxf>
    <dxf>
      <fill>
        <patternFill>
          <bgColor rgb="FFFFC000"/>
        </patternFill>
      </fill>
    </dxf>
    <dxf>
      <fill>
        <patternFill>
          <bgColor rgb="FFFFFF00"/>
        </patternFill>
      </fill>
    </dxf>
    <dxf>
      <fill>
        <patternFill>
          <bgColor rgb="FF00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customXml" Target="../customXml/item1.xml" /><Relationship Id="rId6" Type="http://schemas.openxmlformats.org/officeDocument/2006/relationships/customXml" Target="../customXml/item2.xml" /><Relationship Id="rId7" Type="http://schemas.openxmlformats.org/officeDocument/2006/relationships/customXml" Target="../customXml/item3.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0</xdr:row>
      <xdr:rowOff>47625</xdr:rowOff>
    </xdr:from>
    <xdr:to>
      <xdr:col>1</xdr:col>
      <xdr:colOff>847725</xdr:colOff>
      <xdr:row>2</xdr:row>
      <xdr:rowOff>123825</xdr:rowOff>
    </xdr:to>
    <xdr:pic>
      <xdr:nvPicPr>
        <xdr:cNvPr id="2" name="Imagen 1"/>
        <xdr:cNvPicPr preferRelativeResize="1">
          <a:picLocks noChangeAspect="1"/>
        </xdr:cNvPicPr>
      </xdr:nvPicPr>
      <xdr:blipFill>
        <a:blip r:embed="rId1"/>
        <a:srcRect t="-881" b="-9980"/>
        <a:stretch>
          <a:fillRect/>
        </a:stretch>
      </xdr:blipFill>
      <xdr:spPr bwMode="auto">
        <a:xfrm>
          <a:off x="676275" y="47625"/>
          <a:ext cx="638175" cy="647700"/>
        </a:xfrm>
        <a:prstGeom prst="rect">
          <a:avLst/>
        </a:prstGeom>
        <a:noFill/>
        <a:ln w="9525">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opia%20de%20Matriz%20de%20seguimiento%20al%20Plan%20Anticorrupci&#243;n%20agosto%202019%20(R).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LIFICACION"/>
      <sheetName val="RESULTADO"/>
      <sheetName val="MAPA DE RIESGOS DE CORRUPCION"/>
      <sheetName val="RESULTADO MAPA DE RIESGOS DE CO"/>
      <sheetName val="Hoja3"/>
      <sheetName val="Hoja4"/>
      <sheetName val="Hoja2"/>
      <sheetName val="Hoja1"/>
    </sheetNames>
    <sheetDataSet>
      <sheetData sheetId="0">
        <row r="9">
          <cell r="J9" t="str">
            <v>1.6 Procesos fallados por corrupción </v>
          </cell>
        </row>
        <row r="10">
          <cell r="J10" t="str">
            <v>2.5 Tiempo promedio de trámite para la resolución de autorizaciones ambientales otorgadas por la Corporación.
</v>
          </cell>
        </row>
        <row r="11">
          <cell r="J11" t="str">
            <v>3.4 Cumplimiento de la evaluación mínima que  debe estar publicada según la Ley de Transparencia, dado por la Oficina de Control Interno
</v>
          </cell>
        </row>
        <row r="12">
          <cell r="J12" t="str">
            <v>4,5 Fallos por manejos indebidos de los bienes institucionales.              </v>
          </cell>
        </row>
        <row r="13">
          <cell r="J13" t="str">
            <v>5.7. Personal desvinculado por documentación adulterada o falsa.</v>
          </cell>
        </row>
        <row r="14">
          <cell r="J14" t="str">
            <v>6.7 Fallos por el mal aprovechamiento de los escenarios corporativos para campañas políticas y/o particulares
</v>
          </cell>
        </row>
        <row r="15">
          <cell r="J15" t="str">
            <v>7.7. Arqueos a los funcionarios autorizados para el manejo de efectivo.
</v>
          </cell>
        </row>
        <row r="16">
          <cell r="J16" t="str">
            <v>8.5 Número de conciliaciones con partidas por diferencias no justificadas 
</v>
          </cell>
        </row>
        <row r="17">
          <cell r="J17" t="str">
            <v>9.6 Número de informes de obligaciones pendientes de pago sin justificación
</v>
          </cell>
        </row>
        <row r="18">
          <cell r="J18" t="str">
            <v>10.6 Demandas en contra de la Corporación por contratación direccionada para el favorecimiento de terceros.</v>
          </cell>
        </row>
        <row r="19">
          <cell r="J19" t="str">
            <v>11.4 Número de obligaciones prescritas o en proceso de prescripción en seis meses.
</v>
          </cell>
        </row>
        <row r="20">
          <cell r="J20" t="str">
            <v>12.6 Procesos fallados por corrupción </v>
          </cell>
        </row>
        <row r="61">
          <cell r="C61" t="str">
            <v>Estado de la Implementación de los Controles para Minimizar la Presencia de los Riesgos de Corrupción y el estado de avance en los componentes del Plan Anticorrupción y de Atención al Ciudadano</v>
          </cell>
        </row>
      </sheetData>
      <sheetData sheetId="1"/>
      <sheetData sheetId="2">
        <row r="9">
          <cell r="C9" t="str">
            <v>Ofrecer o recibir dádivas por adelantar tramites en la corporación.</v>
          </cell>
          <cell r="E9" t="str">
            <v>1.1 Actualización y socialización  del Plan Anticorrupción.
1.2 Realizar las investigaciones disciplinarias. 
1.3 Auditorías. 
1.4 Socialización del Código General Disciplinario 
1.5 Capacitación periódica a los funcionarios públicos para actuar de manera preventiva o correctiva frente a un acto de corrupción.
</v>
          </cell>
          <cell r="G9">
            <v>4.2</v>
          </cell>
        </row>
        <row r="10">
          <cell r="C10" t="str">
            <v>Obstaculizar el otorgamiento de una licencia o permiso en beneficio de un tercero</v>
          </cell>
          <cell r="E10" t="str">
            <v>2.1 Verificación permanente del proceso acorde con el trámite y las directrices establecidas (Auditorías) -  
2.2 Control de tiempos de respuesta en las oficinas territoriales.  
2.3 Politica del daño antijuridico formulada e implementada.
2.4 Capacitación periódica a los funcionarios públicos para actuar de manera preventiva o correctiva frente a un acto de corrupción.
</v>
          </cell>
          <cell r="G10">
            <v>4.1</v>
          </cell>
        </row>
        <row r="11">
          <cell r="C11" t="str">
            <v>Ocultar a la ciudadanía la información considerada pública.</v>
          </cell>
          <cell r="E11" t="str">
            <v>3.1 Aplicar y hacer seguimiento a los documentos de control de acceso a la información.
3.2 Publicación de información de interés a la ciudadanía en la página web corporativa.
3.3 Capacitación periódica a los funcionarios públicos para actuar de manera preventiva o correctiva frente a un acto de corrupción.</v>
          </cell>
          <cell r="G11">
            <v>4.4</v>
          </cell>
        </row>
        <row r="12">
          <cell r="C12" t="str">
            <v>Uso o destinación indebida de los bienes y recursos corporativos para favorecer un interés propio o de terceros. </v>
          </cell>
          <cell r="E12" t="str">
            <v>4.1 Control de inventarios (Manual de inventarios, inventario de bienes periódicos, registro y control de bienes de contratistas por el supervisor).
4.2 Conciliaciliaciones periódicas entre los Grupo Interno de Trabajo de Contabilidad y Recursos Físicos.
4.3 Procesos diciplinarios por indebida utilización de bienes. 
4.4 Capacitación periódica a los funcionarios públicos para actuar de manera preventiva o correctiva frente a un acto de corrupción.</v>
          </cell>
          <cell r="G12">
            <v>4.7</v>
          </cell>
        </row>
        <row r="13">
          <cell r="C13" t="str">
            <v>Vinculación y contratación de personal sin el cumplimiento de requisitos o con documentación falsa, por criterios regionalistas, clientelistas o afinidades personales.
</v>
          </cell>
          <cell r="E13" t="str">
            <v>5.1 Verificación de requisitos de soportes que evidencian el cumplimiento de requisitos establecidos en el manual de funciones.
5.2 Seguimiento al registro de servidores públicos en el Sistema de Información de  Gestión de Empleo Público (SIGEP).
5.3 Aplicación de normas de carrera administrativa.
5.4 Comité Evaluador, Comité de Contratación, Comité de Dirección.
5.5 Realizar las investigaciones disciplinarias.
5.6 Capacitación periódica a los funcionarios públicos para actuar de manera preventiva o correctiva frente a un acto de corrupción.</v>
          </cell>
          <cell r="G13">
            <v>4.8</v>
          </cell>
        </row>
        <row r="14">
          <cell r="C14" t="str">
            <v>Aprovechar inadecuadamente los escenarios institucionales o de participación ciudadana para la gestión de asuntos de interés político, privado o particular</v>
          </cell>
          <cell r="E14" t="str">
            <v>6.1 Generar espacios de participación ciudadana con mecanismos idóneos para la difusión de resultados de la gestión corporativa (presencias institucionales, página web, informe de gestión, audiencias públicas).
6.2 Seguimiento a los mecanismos de participación ciudadana aplicables a la gestión corporativa.  
6.3 Socialización del código General Disciplinario.
6.4 Realizar las investigaciones disciplinarias.
6.5 Dar cumplimiento a la Ley de Garantías.
6.6 Capacitación periódica a los funcionarios públicos para actuar de manera preventiva o correctiva frente a un acto de corrupción.
</v>
          </cell>
          <cell r="G14">
            <v>4.8</v>
          </cell>
        </row>
        <row r="15">
          <cell r="C15" t="str">
            <v>Manejo y administración inadecuada del recaudo de efectivo. </v>
          </cell>
          <cell r="E15" t="str">
            <v>7.1 Arqueo espontáneo a los recursos recaudados. 
7.2 Recaudos en Línea PSE. 
7.3 Convenio con entidades financieras para pagos electrónicos. 
7.4 Recaudo por código de barras.  
7.5 Manual de Políticas Contables. 
7.6 Capacitación periódica a los funcionarios públicos para actuar de manera preventiva o correctiva frente a un acto de corrupción. </v>
          </cell>
          <cell r="G15">
            <v>3.8</v>
          </cell>
        </row>
        <row r="16">
          <cell r="C16" t="str">
            <v>Manipulación de registros en el sistema de información financiera.</v>
          </cell>
          <cell r="E16" t="str">
            <v>8.1 Políticas para la asignación de permisos para eliminar, crear, o modificar en el sistema financiero según el rol o perfil.
8.2 Conciliación de saldos entre las áreas.
8.3 Manual de Políticas Contables 
8.4 Capacitación periódica a los funcionarios públicos para actuar de manera preventiva o correctiva frente a un acto de corrupción.</v>
          </cell>
          <cell r="G16">
            <v>4</v>
          </cell>
        </row>
        <row r="17">
          <cell r="C17" t="str">
            <v>Inoportunidad en el cumplimiento de las obligaciones financieras.</v>
          </cell>
          <cell r="E17" t="str">
            <v>9,1 Revisión de los documentos y tiempos que se radican para el desembolso de los recursos.
9.2 Control y seguimiento al cumplimiento de los tiempos fijados para el pago de las obligaciones.  
9.3 "Lista de chequeo para la liquidación de los contratos (FT-FAF-71) donde se verifica el recibo a satisfacción de los bienes y servicios y el pago del valor del contrato".
9.4 Manual de Políticas Contables. 
9.5 Capacitación periódica a los funcionarios públicos para actuar de manera preventiva o correctiva frente a un acto de corrupción.</v>
          </cell>
          <cell r="G17">
            <v>4.7</v>
          </cell>
        </row>
        <row r="18">
          <cell r="C18" t="str">
            <v>Manipulación de los fundamentos jurídicos, causales de contratación o factores de selección de los procesos contractuales que se adelantan en la entidad.
</v>
          </cell>
          <cell r="E18" t="str">
            <v>10.1 Aplicación estricta de la normatividad vigente que regula la materia, de los reglamentos y Manual de contratación oficializados en el SGI y de los manuales, guías y circulares expedidas por Colombia Compra Eficiente.
10.2 Integración adecuada de los Comité Asesores y Evaluadores por personal competente y con dominio de los conocimientos propios de la materia que será objeto de contratación.
10.3 Dar aplicación estricta a los procedimientos establecidos para el trámite de los estudios previos, esto es, la regulación para el adecuado funcionamiento del Comité Directivo de Contratación y el Comité de Dirección según lo establecen las resoluciones 040-1501-20570 y 040-121117667.
10.4 Actualización permanente de  los procesos contractuales de la Corporación en el SECOP II.
10.5 Capacitación periódica a los funcionarios públicos para actuar de manera preventiva o correctiva frente a un acto de corrupción.</v>
          </cell>
          <cell r="G18">
            <v>4.7</v>
          </cell>
        </row>
        <row r="19">
          <cell r="C19" t="str">
            <v>Dilación de las gestiones de cobro con el propósito de obtener el vencimiento  de términos y la prescripción de la acción de cobro.</v>
          </cell>
          <cell r="E19" t="str">
            <v>11.1 Aplicación estricta de los términos que consagra la normatividad interna y externa que regula el proceso de gestión de cobro.  
11.2 Reglamento y Comité de Cartera implementado.
11.3 Capacitación periódica a los funcionarios públicos para actuar de manera preventiva o correctiva frente a un acto de corrupción.  </v>
          </cell>
          <cell r="G19">
            <v>4.4</v>
          </cell>
        </row>
        <row r="20">
          <cell r="C20" t="str">
            <v>Acción u omisión en las actuaciones de representación judicial para favorecer a un tercero en beneficio particular o de un externo.</v>
          </cell>
          <cell r="E20" t="str">
            <v>12.1 Llevar agenda sobre los términos de las diferentes actuaciones judiciales con el fin de evitar vencimientos.
12.2 Tener una persona responsable de hacer seguimiento al programador de audiencias de los abogados, en donde se garantice la atención oportuna de los procesos y se prevean situaciones como el cruce de audiencias para tomar las decisiones correspondientes, y garantizar la defensa de los intereses de la Corporación. 
12.3 Plataforma litigiovirtual 
12.4 Desarrollar un protocolo por parte del equipo de trabajo en el que se establezcan lineamientos en cuanto a solicitudes de apoyo de otras dependencias, en donde se trabaje en forma conjunta desde la parte técnica y jurídica alineados en pro de la defensa de los intereses de la Corporación
12.5 Capacitación periódica a los funcionarios públicos para actuar de manera preventiva o correctiva frente a un acto de corrupción.  
</v>
          </cell>
          <cell r="G20">
            <v>4.6</v>
          </cell>
        </row>
        <row r="23">
          <cell r="B23" t="str">
            <v>Gestión de Riesgos de Corrupción - Mapa de Riesgos de Corrupción</v>
          </cell>
        </row>
        <row r="24">
          <cell r="K24">
            <v>5</v>
          </cell>
        </row>
        <row r="34">
          <cell r="B34" t="str">
            <v>Racionalización de trámites</v>
          </cell>
        </row>
        <row r="35">
          <cell r="K35">
            <v>3.25</v>
          </cell>
        </row>
        <row r="38">
          <cell r="B38" t="str">
            <v>Rendición de cuentas</v>
          </cell>
        </row>
        <row r="39">
          <cell r="K39">
            <v>5</v>
          </cell>
        </row>
        <row r="67">
          <cell r="B67" t="str">
            <v>Mecanismos para mejorar la atención al Ciudadano</v>
          </cell>
        </row>
        <row r="68">
          <cell r="K68">
            <v>4.266666666666667</v>
          </cell>
        </row>
        <row r="82">
          <cell r="B82" t="str">
            <v>Mecanismos para la Transparencia y Acceso a la Información </v>
          </cell>
        </row>
        <row r="83">
          <cell r="K83">
            <v>4.733333333333334</v>
          </cell>
        </row>
        <row r="96">
          <cell r="B96" t="str">
            <v>Iniciativas Adicionales</v>
          </cell>
        </row>
        <row r="97">
          <cell r="K97">
            <v>4.333333333333334</v>
          </cell>
        </row>
        <row r="119">
          <cell r="A119" t="str">
            <v>Fecha: Diciembre  2019</v>
          </cell>
        </row>
      </sheetData>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H50"/>
  <sheetViews>
    <sheetView tabSelected="1" zoomScale="86" zoomScaleNormal="86" workbookViewId="0" topLeftCell="A31">
      <selection activeCell="B49" sqref="B49"/>
    </sheetView>
  </sheetViews>
  <sheetFormatPr defaultColWidth="11.421875" defaultRowHeight="15"/>
  <cols>
    <col min="1" max="1" width="7.00390625" style="1" customWidth="1"/>
    <col min="2" max="2" width="16.140625" style="22" customWidth="1"/>
    <col min="3" max="3" width="47.8515625" style="2" customWidth="1"/>
    <col min="4" max="4" width="9.57421875" style="2" customWidth="1"/>
    <col min="5" max="5" width="14.7109375" style="2" customWidth="1"/>
    <col min="6" max="6" width="10.421875" style="2" customWidth="1"/>
    <col min="7" max="7" width="15.7109375" style="2" customWidth="1"/>
    <col min="8" max="258" width="11.421875" style="2" customWidth="1"/>
    <col min="259" max="259" width="31.57421875" style="2" customWidth="1"/>
    <col min="260" max="260" width="18.00390625" style="2" customWidth="1"/>
    <col min="261" max="261" width="18.421875" style="2" customWidth="1"/>
    <col min="262" max="262" width="20.57421875" style="2" customWidth="1"/>
    <col min="263" max="263" width="24.57421875" style="2" customWidth="1"/>
    <col min="264" max="514" width="11.421875" style="2" customWidth="1"/>
    <col min="515" max="515" width="31.57421875" style="2" customWidth="1"/>
    <col min="516" max="516" width="18.00390625" style="2" customWidth="1"/>
    <col min="517" max="517" width="18.421875" style="2" customWidth="1"/>
    <col min="518" max="518" width="20.57421875" style="2" customWidth="1"/>
    <col min="519" max="519" width="24.57421875" style="2" customWidth="1"/>
    <col min="520" max="770" width="11.421875" style="2" customWidth="1"/>
    <col min="771" max="771" width="31.57421875" style="2" customWidth="1"/>
    <col min="772" max="772" width="18.00390625" style="2" customWidth="1"/>
    <col min="773" max="773" width="18.421875" style="2" customWidth="1"/>
    <col min="774" max="774" width="20.57421875" style="2" customWidth="1"/>
    <col min="775" max="775" width="24.57421875" style="2" customWidth="1"/>
    <col min="776" max="1026" width="11.421875" style="2" customWidth="1"/>
    <col min="1027" max="1027" width="31.57421875" style="2" customWidth="1"/>
    <col min="1028" max="1028" width="18.00390625" style="2" customWidth="1"/>
    <col min="1029" max="1029" width="18.421875" style="2" customWidth="1"/>
    <col min="1030" max="1030" width="20.57421875" style="2" customWidth="1"/>
    <col min="1031" max="1031" width="24.57421875" style="2" customWidth="1"/>
    <col min="1032" max="1282" width="11.421875" style="2" customWidth="1"/>
    <col min="1283" max="1283" width="31.57421875" style="2" customWidth="1"/>
    <col min="1284" max="1284" width="18.00390625" style="2" customWidth="1"/>
    <col min="1285" max="1285" width="18.421875" style="2" customWidth="1"/>
    <col min="1286" max="1286" width="20.57421875" style="2" customWidth="1"/>
    <col min="1287" max="1287" width="24.57421875" style="2" customWidth="1"/>
    <col min="1288" max="1538" width="11.421875" style="2" customWidth="1"/>
    <col min="1539" max="1539" width="31.57421875" style="2" customWidth="1"/>
    <col min="1540" max="1540" width="18.00390625" style="2" customWidth="1"/>
    <col min="1541" max="1541" width="18.421875" style="2" customWidth="1"/>
    <col min="1542" max="1542" width="20.57421875" style="2" customWidth="1"/>
    <col min="1543" max="1543" width="24.57421875" style="2" customWidth="1"/>
    <col min="1544" max="1794" width="11.421875" style="2" customWidth="1"/>
    <col min="1795" max="1795" width="31.57421875" style="2" customWidth="1"/>
    <col min="1796" max="1796" width="18.00390625" style="2" customWidth="1"/>
    <col min="1797" max="1797" width="18.421875" style="2" customWidth="1"/>
    <col min="1798" max="1798" width="20.57421875" style="2" customWidth="1"/>
    <col min="1799" max="1799" width="24.57421875" style="2" customWidth="1"/>
    <col min="1800" max="2050" width="11.421875" style="2" customWidth="1"/>
    <col min="2051" max="2051" width="31.57421875" style="2" customWidth="1"/>
    <col min="2052" max="2052" width="18.00390625" style="2" customWidth="1"/>
    <col min="2053" max="2053" width="18.421875" style="2" customWidth="1"/>
    <col min="2054" max="2054" width="20.57421875" style="2" customWidth="1"/>
    <col min="2055" max="2055" width="24.57421875" style="2" customWidth="1"/>
    <col min="2056" max="2306" width="11.421875" style="2" customWidth="1"/>
    <col min="2307" max="2307" width="31.57421875" style="2" customWidth="1"/>
    <col min="2308" max="2308" width="18.00390625" style="2" customWidth="1"/>
    <col min="2309" max="2309" width="18.421875" style="2" customWidth="1"/>
    <col min="2310" max="2310" width="20.57421875" style="2" customWidth="1"/>
    <col min="2311" max="2311" width="24.57421875" style="2" customWidth="1"/>
    <col min="2312" max="2562" width="11.421875" style="2" customWidth="1"/>
    <col min="2563" max="2563" width="31.57421875" style="2" customWidth="1"/>
    <col min="2564" max="2564" width="18.00390625" style="2" customWidth="1"/>
    <col min="2565" max="2565" width="18.421875" style="2" customWidth="1"/>
    <col min="2566" max="2566" width="20.57421875" style="2" customWidth="1"/>
    <col min="2567" max="2567" width="24.57421875" style="2" customWidth="1"/>
    <col min="2568" max="2818" width="11.421875" style="2" customWidth="1"/>
    <col min="2819" max="2819" width="31.57421875" style="2" customWidth="1"/>
    <col min="2820" max="2820" width="18.00390625" style="2" customWidth="1"/>
    <col min="2821" max="2821" width="18.421875" style="2" customWidth="1"/>
    <col min="2822" max="2822" width="20.57421875" style="2" customWidth="1"/>
    <col min="2823" max="2823" width="24.57421875" style="2" customWidth="1"/>
    <col min="2824" max="3074" width="11.421875" style="2" customWidth="1"/>
    <col min="3075" max="3075" width="31.57421875" style="2" customWidth="1"/>
    <col min="3076" max="3076" width="18.00390625" style="2" customWidth="1"/>
    <col min="3077" max="3077" width="18.421875" style="2" customWidth="1"/>
    <col min="3078" max="3078" width="20.57421875" style="2" customWidth="1"/>
    <col min="3079" max="3079" width="24.57421875" style="2" customWidth="1"/>
    <col min="3080" max="3330" width="11.421875" style="2" customWidth="1"/>
    <col min="3331" max="3331" width="31.57421875" style="2" customWidth="1"/>
    <col min="3332" max="3332" width="18.00390625" style="2" customWidth="1"/>
    <col min="3333" max="3333" width="18.421875" style="2" customWidth="1"/>
    <col min="3334" max="3334" width="20.57421875" style="2" customWidth="1"/>
    <col min="3335" max="3335" width="24.57421875" style="2" customWidth="1"/>
    <col min="3336" max="3586" width="11.421875" style="2" customWidth="1"/>
    <col min="3587" max="3587" width="31.57421875" style="2" customWidth="1"/>
    <col min="3588" max="3588" width="18.00390625" style="2" customWidth="1"/>
    <col min="3589" max="3589" width="18.421875" style="2" customWidth="1"/>
    <col min="3590" max="3590" width="20.57421875" style="2" customWidth="1"/>
    <col min="3591" max="3591" width="24.57421875" style="2" customWidth="1"/>
    <col min="3592" max="3842" width="11.421875" style="2" customWidth="1"/>
    <col min="3843" max="3843" width="31.57421875" style="2" customWidth="1"/>
    <col min="3844" max="3844" width="18.00390625" style="2" customWidth="1"/>
    <col min="3845" max="3845" width="18.421875" style="2" customWidth="1"/>
    <col min="3846" max="3846" width="20.57421875" style="2" customWidth="1"/>
    <col min="3847" max="3847" width="24.57421875" style="2" customWidth="1"/>
    <col min="3848" max="4098" width="11.421875" style="2" customWidth="1"/>
    <col min="4099" max="4099" width="31.57421875" style="2" customWidth="1"/>
    <col min="4100" max="4100" width="18.00390625" style="2" customWidth="1"/>
    <col min="4101" max="4101" width="18.421875" style="2" customWidth="1"/>
    <col min="4102" max="4102" width="20.57421875" style="2" customWidth="1"/>
    <col min="4103" max="4103" width="24.57421875" style="2" customWidth="1"/>
    <col min="4104" max="4354" width="11.421875" style="2" customWidth="1"/>
    <col min="4355" max="4355" width="31.57421875" style="2" customWidth="1"/>
    <col min="4356" max="4356" width="18.00390625" style="2" customWidth="1"/>
    <col min="4357" max="4357" width="18.421875" style="2" customWidth="1"/>
    <col min="4358" max="4358" width="20.57421875" style="2" customWidth="1"/>
    <col min="4359" max="4359" width="24.57421875" style="2" customWidth="1"/>
    <col min="4360" max="4610" width="11.421875" style="2" customWidth="1"/>
    <col min="4611" max="4611" width="31.57421875" style="2" customWidth="1"/>
    <col min="4612" max="4612" width="18.00390625" style="2" customWidth="1"/>
    <col min="4613" max="4613" width="18.421875" style="2" customWidth="1"/>
    <col min="4614" max="4614" width="20.57421875" style="2" customWidth="1"/>
    <col min="4615" max="4615" width="24.57421875" style="2" customWidth="1"/>
    <col min="4616" max="4866" width="11.421875" style="2" customWidth="1"/>
    <col min="4867" max="4867" width="31.57421875" style="2" customWidth="1"/>
    <col min="4868" max="4868" width="18.00390625" style="2" customWidth="1"/>
    <col min="4869" max="4869" width="18.421875" style="2" customWidth="1"/>
    <col min="4870" max="4870" width="20.57421875" style="2" customWidth="1"/>
    <col min="4871" max="4871" width="24.57421875" style="2" customWidth="1"/>
    <col min="4872" max="5122" width="11.421875" style="2" customWidth="1"/>
    <col min="5123" max="5123" width="31.57421875" style="2" customWidth="1"/>
    <col min="5124" max="5124" width="18.00390625" style="2" customWidth="1"/>
    <col min="5125" max="5125" width="18.421875" style="2" customWidth="1"/>
    <col min="5126" max="5126" width="20.57421875" style="2" customWidth="1"/>
    <col min="5127" max="5127" width="24.57421875" style="2" customWidth="1"/>
    <col min="5128" max="5378" width="11.421875" style="2" customWidth="1"/>
    <col min="5379" max="5379" width="31.57421875" style="2" customWidth="1"/>
    <col min="5380" max="5380" width="18.00390625" style="2" customWidth="1"/>
    <col min="5381" max="5381" width="18.421875" style="2" customWidth="1"/>
    <col min="5382" max="5382" width="20.57421875" style="2" customWidth="1"/>
    <col min="5383" max="5383" width="24.57421875" style="2" customWidth="1"/>
    <col min="5384" max="5634" width="11.421875" style="2" customWidth="1"/>
    <col min="5635" max="5635" width="31.57421875" style="2" customWidth="1"/>
    <col min="5636" max="5636" width="18.00390625" style="2" customWidth="1"/>
    <col min="5637" max="5637" width="18.421875" style="2" customWidth="1"/>
    <col min="5638" max="5638" width="20.57421875" style="2" customWidth="1"/>
    <col min="5639" max="5639" width="24.57421875" style="2" customWidth="1"/>
    <col min="5640" max="5890" width="11.421875" style="2" customWidth="1"/>
    <col min="5891" max="5891" width="31.57421875" style="2" customWidth="1"/>
    <col min="5892" max="5892" width="18.00390625" style="2" customWidth="1"/>
    <col min="5893" max="5893" width="18.421875" style="2" customWidth="1"/>
    <col min="5894" max="5894" width="20.57421875" style="2" customWidth="1"/>
    <col min="5895" max="5895" width="24.57421875" style="2" customWidth="1"/>
    <col min="5896" max="6146" width="11.421875" style="2" customWidth="1"/>
    <col min="6147" max="6147" width="31.57421875" style="2" customWidth="1"/>
    <col min="6148" max="6148" width="18.00390625" style="2" customWidth="1"/>
    <col min="6149" max="6149" width="18.421875" style="2" customWidth="1"/>
    <col min="6150" max="6150" width="20.57421875" style="2" customWidth="1"/>
    <col min="6151" max="6151" width="24.57421875" style="2" customWidth="1"/>
    <col min="6152" max="6402" width="11.421875" style="2" customWidth="1"/>
    <col min="6403" max="6403" width="31.57421875" style="2" customWidth="1"/>
    <col min="6404" max="6404" width="18.00390625" style="2" customWidth="1"/>
    <col min="6405" max="6405" width="18.421875" style="2" customWidth="1"/>
    <col min="6406" max="6406" width="20.57421875" style="2" customWidth="1"/>
    <col min="6407" max="6407" width="24.57421875" style="2" customWidth="1"/>
    <col min="6408" max="6658" width="11.421875" style="2" customWidth="1"/>
    <col min="6659" max="6659" width="31.57421875" style="2" customWidth="1"/>
    <col min="6660" max="6660" width="18.00390625" style="2" customWidth="1"/>
    <col min="6661" max="6661" width="18.421875" style="2" customWidth="1"/>
    <col min="6662" max="6662" width="20.57421875" style="2" customWidth="1"/>
    <col min="6663" max="6663" width="24.57421875" style="2" customWidth="1"/>
    <col min="6664" max="6914" width="11.421875" style="2" customWidth="1"/>
    <col min="6915" max="6915" width="31.57421875" style="2" customWidth="1"/>
    <col min="6916" max="6916" width="18.00390625" style="2" customWidth="1"/>
    <col min="6917" max="6917" width="18.421875" style="2" customWidth="1"/>
    <col min="6918" max="6918" width="20.57421875" style="2" customWidth="1"/>
    <col min="6919" max="6919" width="24.57421875" style="2" customWidth="1"/>
    <col min="6920" max="7170" width="11.421875" style="2" customWidth="1"/>
    <col min="7171" max="7171" width="31.57421875" style="2" customWidth="1"/>
    <col min="7172" max="7172" width="18.00390625" style="2" customWidth="1"/>
    <col min="7173" max="7173" width="18.421875" style="2" customWidth="1"/>
    <col min="7174" max="7174" width="20.57421875" style="2" customWidth="1"/>
    <col min="7175" max="7175" width="24.57421875" style="2" customWidth="1"/>
    <col min="7176" max="7426" width="11.421875" style="2" customWidth="1"/>
    <col min="7427" max="7427" width="31.57421875" style="2" customWidth="1"/>
    <col min="7428" max="7428" width="18.00390625" style="2" customWidth="1"/>
    <col min="7429" max="7429" width="18.421875" style="2" customWidth="1"/>
    <col min="7430" max="7430" width="20.57421875" style="2" customWidth="1"/>
    <col min="7431" max="7431" width="24.57421875" style="2" customWidth="1"/>
    <col min="7432" max="7682" width="11.421875" style="2" customWidth="1"/>
    <col min="7683" max="7683" width="31.57421875" style="2" customWidth="1"/>
    <col min="7684" max="7684" width="18.00390625" style="2" customWidth="1"/>
    <col min="7685" max="7685" width="18.421875" style="2" customWidth="1"/>
    <col min="7686" max="7686" width="20.57421875" style="2" customWidth="1"/>
    <col min="7687" max="7687" width="24.57421875" style="2" customWidth="1"/>
    <col min="7688" max="7938" width="11.421875" style="2" customWidth="1"/>
    <col min="7939" max="7939" width="31.57421875" style="2" customWidth="1"/>
    <col min="7940" max="7940" width="18.00390625" style="2" customWidth="1"/>
    <col min="7941" max="7941" width="18.421875" style="2" customWidth="1"/>
    <col min="7942" max="7942" width="20.57421875" style="2" customWidth="1"/>
    <col min="7943" max="7943" width="24.57421875" style="2" customWidth="1"/>
    <col min="7944" max="8194" width="11.421875" style="2" customWidth="1"/>
    <col min="8195" max="8195" width="31.57421875" style="2" customWidth="1"/>
    <col min="8196" max="8196" width="18.00390625" style="2" customWidth="1"/>
    <col min="8197" max="8197" width="18.421875" style="2" customWidth="1"/>
    <col min="8198" max="8198" width="20.57421875" style="2" customWidth="1"/>
    <col min="8199" max="8199" width="24.57421875" style="2" customWidth="1"/>
    <col min="8200" max="8450" width="11.421875" style="2" customWidth="1"/>
    <col min="8451" max="8451" width="31.57421875" style="2" customWidth="1"/>
    <col min="8452" max="8452" width="18.00390625" style="2" customWidth="1"/>
    <col min="8453" max="8453" width="18.421875" style="2" customWidth="1"/>
    <col min="8454" max="8454" width="20.57421875" style="2" customWidth="1"/>
    <col min="8455" max="8455" width="24.57421875" style="2" customWidth="1"/>
    <col min="8456" max="8706" width="11.421875" style="2" customWidth="1"/>
    <col min="8707" max="8707" width="31.57421875" style="2" customWidth="1"/>
    <col min="8708" max="8708" width="18.00390625" style="2" customWidth="1"/>
    <col min="8709" max="8709" width="18.421875" style="2" customWidth="1"/>
    <col min="8710" max="8710" width="20.57421875" style="2" customWidth="1"/>
    <col min="8711" max="8711" width="24.57421875" style="2" customWidth="1"/>
    <col min="8712" max="8962" width="11.421875" style="2" customWidth="1"/>
    <col min="8963" max="8963" width="31.57421875" style="2" customWidth="1"/>
    <col min="8964" max="8964" width="18.00390625" style="2" customWidth="1"/>
    <col min="8965" max="8965" width="18.421875" style="2" customWidth="1"/>
    <col min="8966" max="8966" width="20.57421875" style="2" customWidth="1"/>
    <col min="8967" max="8967" width="24.57421875" style="2" customWidth="1"/>
    <col min="8968" max="9218" width="11.421875" style="2" customWidth="1"/>
    <col min="9219" max="9219" width="31.57421875" style="2" customWidth="1"/>
    <col min="9220" max="9220" width="18.00390625" style="2" customWidth="1"/>
    <col min="9221" max="9221" width="18.421875" style="2" customWidth="1"/>
    <col min="9222" max="9222" width="20.57421875" style="2" customWidth="1"/>
    <col min="9223" max="9223" width="24.57421875" style="2" customWidth="1"/>
    <col min="9224" max="9474" width="11.421875" style="2" customWidth="1"/>
    <col min="9475" max="9475" width="31.57421875" style="2" customWidth="1"/>
    <col min="9476" max="9476" width="18.00390625" style="2" customWidth="1"/>
    <col min="9477" max="9477" width="18.421875" style="2" customWidth="1"/>
    <col min="9478" max="9478" width="20.57421875" style="2" customWidth="1"/>
    <col min="9479" max="9479" width="24.57421875" style="2" customWidth="1"/>
    <col min="9480" max="9730" width="11.421875" style="2" customWidth="1"/>
    <col min="9731" max="9731" width="31.57421875" style="2" customWidth="1"/>
    <col min="9732" max="9732" width="18.00390625" style="2" customWidth="1"/>
    <col min="9733" max="9733" width="18.421875" style="2" customWidth="1"/>
    <col min="9734" max="9734" width="20.57421875" style="2" customWidth="1"/>
    <col min="9735" max="9735" width="24.57421875" style="2" customWidth="1"/>
    <col min="9736" max="9986" width="11.421875" style="2" customWidth="1"/>
    <col min="9987" max="9987" width="31.57421875" style="2" customWidth="1"/>
    <col min="9988" max="9988" width="18.00390625" style="2" customWidth="1"/>
    <col min="9989" max="9989" width="18.421875" style="2" customWidth="1"/>
    <col min="9990" max="9990" width="20.57421875" style="2" customWidth="1"/>
    <col min="9991" max="9991" width="24.57421875" style="2" customWidth="1"/>
    <col min="9992" max="10242" width="11.421875" style="2" customWidth="1"/>
    <col min="10243" max="10243" width="31.57421875" style="2" customWidth="1"/>
    <col min="10244" max="10244" width="18.00390625" style="2" customWidth="1"/>
    <col min="10245" max="10245" width="18.421875" style="2" customWidth="1"/>
    <col min="10246" max="10246" width="20.57421875" style="2" customWidth="1"/>
    <col min="10247" max="10247" width="24.57421875" style="2" customWidth="1"/>
    <col min="10248" max="10498" width="11.421875" style="2" customWidth="1"/>
    <col min="10499" max="10499" width="31.57421875" style="2" customWidth="1"/>
    <col min="10500" max="10500" width="18.00390625" style="2" customWidth="1"/>
    <col min="10501" max="10501" width="18.421875" style="2" customWidth="1"/>
    <col min="10502" max="10502" width="20.57421875" style="2" customWidth="1"/>
    <col min="10503" max="10503" width="24.57421875" style="2" customWidth="1"/>
    <col min="10504" max="10754" width="11.421875" style="2" customWidth="1"/>
    <col min="10755" max="10755" width="31.57421875" style="2" customWidth="1"/>
    <col min="10756" max="10756" width="18.00390625" style="2" customWidth="1"/>
    <col min="10757" max="10757" width="18.421875" style="2" customWidth="1"/>
    <col min="10758" max="10758" width="20.57421875" style="2" customWidth="1"/>
    <col min="10759" max="10759" width="24.57421875" style="2" customWidth="1"/>
    <col min="10760" max="11010" width="11.421875" style="2" customWidth="1"/>
    <col min="11011" max="11011" width="31.57421875" style="2" customWidth="1"/>
    <col min="11012" max="11012" width="18.00390625" style="2" customWidth="1"/>
    <col min="11013" max="11013" width="18.421875" style="2" customWidth="1"/>
    <col min="11014" max="11014" width="20.57421875" style="2" customWidth="1"/>
    <col min="11015" max="11015" width="24.57421875" style="2" customWidth="1"/>
    <col min="11016" max="11266" width="11.421875" style="2" customWidth="1"/>
    <col min="11267" max="11267" width="31.57421875" style="2" customWidth="1"/>
    <col min="11268" max="11268" width="18.00390625" style="2" customWidth="1"/>
    <col min="11269" max="11269" width="18.421875" style="2" customWidth="1"/>
    <col min="11270" max="11270" width="20.57421875" style="2" customWidth="1"/>
    <col min="11271" max="11271" width="24.57421875" style="2" customWidth="1"/>
    <col min="11272" max="11522" width="11.421875" style="2" customWidth="1"/>
    <col min="11523" max="11523" width="31.57421875" style="2" customWidth="1"/>
    <col min="11524" max="11524" width="18.00390625" style="2" customWidth="1"/>
    <col min="11525" max="11525" width="18.421875" style="2" customWidth="1"/>
    <col min="11526" max="11526" width="20.57421875" style="2" customWidth="1"/>
    <col min="11527" max="11527" width="24.57421875" style="2" customWidth="1"/>
    <col min="11528" max="11778" width="11.421875" style="2" customWidth="1"/>
    <col min="11779" max="11779" width="31.57421875" style="2" customWidth="1"/>
    <col min="11780" max="11780" width="18.00390625" style="2" customWidth="1"/>
    <col min="11781" max="11781" width="18.421875" style="2" customWidth="1"/>
    <col min="11782" max="11782" width="20.57421875" style="2" customWidth="1"/>
    <col min="11783" max="11783" width="24.57421875" style="2" customWidth="1"/>
    <col min="11784" max="12034" width="11.421875" style="2" customWidth="1"/>
    <col min="12035" max="12035" width="31.57421875" style="2" customWidth="1"/>
    <col min="12036" max="12036" width="18.00390625" style="2" customWidth="1"/>
    <col min="12037" max="12037" width="18.421875" style="2" customWidth="1"/>
    <col min="12038" max="12038" width="20.57421875" style="2" customWidth="1"/>
    <col min="12039" max="12039" width="24.57421875" style="2" customWidth="1"/>
    <col min="12040" max="12290" width="11.421875" style="2" customWidth="1"/>
    <col min="12291" max="12291" width="31.57421875" style="2" customWidth="1"/>
    <col min="12292" max="12292" width="18.00390625" style="2" customWidth="1"/>
    <col min="12293" max="12293" width="18.421875" style="2" customWidth="1"/>
    <col min="12294" max="12294" width="20.57421875" style="2" customWidth="1"/>
    <col min="12295" max="12295" width="24.57421875" style="2" customWidth="1"/>
    <col min="12296" max="12546" width="11.421875" style="2" customWidth="1"/>
    <col min="12547" max="12547" width="31.57421875" style="2" customWidth="1"/>
    <col min="12548" max="12548" width="18.00390625" style="2" customWidth="1"/>
    <col min="12549" max="12549" width="18.421875" style="2" customWidth="1"/>
    <col min="12550" max="12550" width="20.57421875" style="2" customWidth="1"/>
    <col min="12551" max="12551" width="24.57421875" style="2" customWidth="1"/>
    <col min="12552" max="12802" width="11.421875" style="2" customWidth="1"/>
    <col min="12803" max="12803" width="31.57421875" style="2" customWidth="1"/>
    <col min="12804" max="12804" width="18.00390625" style="2" customWidth="1"/>
    <col min="12805" max="12805" width="18.421875" style="2" customWidth="1"/>
    <col min="12806" max="12806" width="20.57421875" style="2" customWidth="1"/>
    <col min="12807" max="12807" width="24.57421875" style="2" customWidth="1"/>
    <col min="12808" max="13058" width="11.421875" style="2" customWidth="1"/>
    <col min="13059" max="13059" width="31.57421875" style="2" customWidth="1"/>
    <col min="13060" max="13060" width="18.00390625" style="2" customWidth="1"/>
    <col min="13061" max="13061" width="18.421875" style="2" customWidth="1"/>
    <col min="13062" max="13062" width="20.57421875" style="2" customWidth="1"/>
    <col min="13063" max="13063" width="24.57421875" style="2" customWidth="1"/>
    <col min="13064" max="13314" width="11.421875" style="2" customWidth="1"/>
    <col min="13315" max="13315" width="31.57421875" style="2" customWidth="1"/>
    <col min="13316" max="13316" width="18.00390625" style="2" customWidth="1"/>
    <col min="13317" max="13317" width="18.421875" style="2" customWidth="1"/>
    <col min="13318" max="13318" width="20.57421875" style="2" customWidth="1"/>
    <col min="13319" max="13319" width="24.57421875" style="2" customWidth="1"/>
    <col min="13320" max="13570" width="11.421875" style="2" customWidth="1"/>
    <col min="13571" max="13571" width="31.57421875" style="2" customWidth="1"/>
    <col min="13572" max="13572" width="18.00390625" style="2" customWidth="1"/>
    <col min="13573" max="13573" width="18.421875" style="2" customWidth="1"/>
    <col min="13574" max="13574" width="20.57421875" style="2" customWidth="1"/>
    <col min="13575" max="13575" width="24.57421875" style="2" customWidth="1"/>
    <col min="13576" max="13826" width="11.421875" style="2" customWidth="1"/>
    <col min="13827" max="13827" width="31.57421875" style="2" customWidth="1"/>
    <col min="13828" max="13828" width="18.00390625" style="2" customWidth="1"/>
    <col min="13829" max="13829" width="18.421875" style="2" customWidth="1"/>
    <col min="13830" max="13830" width="20.57421875" style="2" customWidth="1"/>
    <col min="13831" max="13831" width="24.57421875" style="2" customWidth="1"/>
    <col min="13832" max="14082" width="11.421875" style="2" customWidth="1"/>
    <col min="14083" max="14083" width="31.57421875" style="2" customWidth="1"/>
    <col min="14084" max="14084" width="18.00390625" style="2" customWidth="1"/>
    <col min="14085" max="14085" width="18.421875" style="2" customWidth="1"/>
    <col min="14086" max="14086" width="20.57421875" style="2" customWidth="1"/>
    <col min="14087" max="14087" width="24.57421875" style="2" customWidth="1"/>
    <col min="14088" max="14338" width="11.421875" style="2" customWidth="1"/>
    <col min="14339" max="14339" width="31.57421875" style="2" customWidth="1"/>
    <col min="14340" max="14340" width="18.00390625" style="2" customWidth="1"/>
    <col min="14341" max="14341" width="18.421875" style="2" customWidth="1"/>
    <col min="14342" max="14342" width="20.57421875" style="2" customWidth="1"/>
    <col min="14343" max="14343" width="24.57421875" style="2" customWidth="1"/>
    <col min="14344" max="14594" width="11.421875" style="2" customWidth="1"/>
    <col min="14595" max="14595" width="31.57421875" style="2" customWidth="1"/>
    <col min="14596" max="14596" width="18.00390625" style="2" customWidth="1"/>
    <col min="14597" max="14597" width="18.421875" style="2" customWidth="1"/>
    <col min="14598" max="14598" width="20.57421875" style="2" customWidth="1"/>
    <col min="14599" max="14599" width="24.57421875" style="2" customWidth="1"/>
    <col min="14600" max="14850" width="11.421875" style="2" customWidth="1"/>
    <col min="14851" max="14851" width="31.57421875" style="2" customWidth="1"/>
    <col min="14852" max="14852" width="18.00390625" style="2" customWidth="1"/>
    <col min="14853" max="14853" width="18.421875" style="2" customWidth="1"/>
    <col min="14854" max="14854" width="20.57421875" style="2" customWidth="1"/>
    <col min="14855" max="14855" width="24.57421875" style="2" customWidth="1"/>
    <col min="14856" max="15106" width="11.421875" style="2" customWidth="1"/>
    <col min="15107" max="15107" width="31.57421875" style="2" customWidth="1"/>
    <col min="15108" max="15108" width="18.00390625" style="2" customWidth="1"/>
    <col min="15109" max="15109" width="18.421875" style="2" customWidth="1"/>
    <col min="15110" max="15110" width="20.57421875" style="2" customWidth="1"/>
    <col min="15111" max="15111" width="24.57421875" style="2" customWidth="1"/>
    <col min="15112" max="15362" width="11.421875" style="2" customWidth="1"/>
    <col min="15363" max="15363" width="31.57421875" style="2" customWidth="1"/>
    <col min="15364" max="15364" width="18.00390625" style="2" customWidth="1"/>
    <col min="15365" max="15365" width="18.421875" style="2" customWidth="1"/>
    <col min="15366" max="15366" width="20.57421875" style="2" customWidth="1"/>
    <col min="15367" max="15367" width="24.57421875" style="2" customWidth="1"/>
    <col min="15368" max="15618" width="11.421875" style="2" customWidth="1"/>
    <col min="15619" max="15619" width="31.57421875" style="2" customWidth="1"/>
    <col min="15620" max="15620" width="18.00390625" style="2" customWidth="1"/>
    <col min="15621" max="15621" width="18.421875" style="2" customWidth="1"/>
    <col min="15622" max="15622" width="20.57421875" style="2" customWidth="1"/>
    <col min="15623" max="15623" width="24.57421875" style="2" customWidth="1"/>
    <col min="15624" max="15874" width="11.421875" style="2" customWidth="1"/>
    <col min="15875" max="15875" width="31.57421875" style="2" customWidth="1"/>
    <col min="15876" max="15876" width="18.00390625" style="2" customWidth="1"/>
    <col min="15877" max="15877" width="18.421875" style="2" customWidth="1"/>
    <col min="15878" max="15878" width="20.57421875" style="2" customWidth="1"/>
    <col min="15879" max="15879" width="24.57421875" style="2" customWidth="1"/>
    <col min="15880" max="16130" width="11.421875" style="2" customWidth="1"/>
    <col min="16131" max="16131" width="31.57421875" style="2" customWidth="1"/>
    <col min="16132" max="16132" width="18.00390625" style="2" customWidth="1"/>
    <col min="16133" max="16133" width="18.421875" style="2" customWidth="1"/>
    <col min="16134" max="16134" width="20.57421875" style="2" customWidth="1"/>
    <col min="16135" max="16135" width="24.57421875" style="2" customWidth="1"/>
    <col min="16136" max="16384" width="11.421875" style="2" customWidth="1"/>
  </cols>
  <sheetData>
    <row r="1" spans="2:7" ht="17.25" customHeight="1">
      <c r="B1" s="64"/>
      <c r="C1" s="66" t="s">
        <v>0</v>
      </c>
      <c r="D1" s="67"/>
      <c r="E1" s="67"/>
      <c r="F1" s="67"/>
      <c r="G1" s="67"/>
    </row>
    <row r="2" spans="2:7" ht="27.75" customHeight="1">
      <c r="B2" s="64"/>
      <c r="C2" s="68" t="s">
        <v>1</v>
      </c>
      <c r="D2" s="68"/>
      <c r="E2" s="68"/>
      <c r="F2" s="68"/>
      <c r="G2" s="68"/>
    </row>
    <row r="3" spans="2:7" ht="13.5" thickBot="1">
      <c r="B3" s="65"/>
      <c r="C3" s="65" t="s">
        <v>2</v>
      </c>
      <c r="D3" s="65"/>
      <c r="E3" s="65" t="s">
        <v>3</v>
      </c>
      <c r="F3" s="65"/>
      <c r="G3" s="3" t="s">
        <v>4</v>
      </c>
    </row>
    <row r="4" spans="1:7" ht="104.25" customHeight="1" thickBot="1">
      <c r="A4" s="4" t="s">
        <v>5</v>
      </c>
      <c r="B4" s="5" t="s">
        <v>6</v>
      </c>
      <c r="C4" s="5" t="s">
        <v>7</v>
      </c>
      <c r="D4" s="6" t="s">
        <v>8</v>
      </c>
      <c r="E4" s="6" t="s">
        <v>9</v>
      </c>
      <c r="F4" s="6" t="s">
        <v>10</v>
      </c>
      <c r="G4" s="7" t="s">
        <v>11</v>
      </c>
    </row>
    <row r="5" spans="1:7" ht="155.25" customHeight="1">
      <c r="A5" s="69">
        <v>1</v>
      </c>
      <c r="B5" s="70" t="str">
        <f>'[1]MAPA DE RIESGOS DE CORRUPCION'!C9</f>
        <v>Ofrecer o recibir dádivas por adelantar tramites en la corporación.</v>
      </c>
      <c r="C5" s="8" t="str">
        <f>'[1]MAPA DE RIESGOS DE CORRUPCION'!E9</f>
        <v xml:space="preserve">1.1 Actualización y socialización  del Plan Anticorrupción.
1.2 Realizar las investigaciones disciplinarias. 
1.3 Auditorías. 
1.4 Socialización del Código General Disciplinario 
1.5 Capacitación periódica a los funcionarios públicos para actuar de manera preventiva o correctiva frente a un acto de corrupción.
</v>
      </c>
      <c r="D5" s="55">
        <f>'[1]MAPA DE RIESGOS DE CORRUPCION'!G9</f>
        <v>4.2</v>
      </c>
      <c r="E5" s="71" t="str">
        <f>IF(D5&lt;2,"INSUFICIENCIA CRITICA",IF(D5&lt;3,"INSUFICIENTE",IF(D5&lt;4,"ADECUADO","SATISFACTORIO")))</f>
        <v>SATISFACTORIO</v>
      </c>
      <c r="F5" s="72">
        <f>(AVERAGE(D5:D27))</f>
        <v>4.4333333333333345</v>
      </c>
      <c r="G5" s="63" t="str">
        <f>IF(F5&lt;2,"INSUFICIENCIA CRITICA",IF(F5&lt;3,"INSUFICIENTE",IF(F5&lt;4,"ADECUADO","SATISFACTORIO")))</f>
        <v>SATISFACTORIO</v>
      </c>
    </row>
    <row r="6" spans="1:7" ht="30.75" customHeight="1">
      <c r="A6" s="52"/>
      <c r="B6" s="54"/>
      <c r="C6" s="8" t="str">
        <f>'[1]CALIFICACION'!J9</f>
        <v xml:space="preserve">1.6 Procesos fallados por corrupción </v>
      </c>
      <c r="D6" s="56"/>
      <c r="E6" s="58"/>
      <c r="F6" s="72"/>
      <c r="G6" s="62"/>
    </row>
    <row r="7" spans="1:7" ht="171" customHeight="1">
      <c r="A7" s="51">
        <v>2</v>
      </c>
      <c r="B7" s="53" t="str">
        <f>'[1]MAPA DE RIESGOS DE CORRUPCION'!C10</f>
        <v>Obstaculizar el otorgamiento de una licencia o permiso en beneficio de un tercero</v>
      </c>
      <c r="C7" s="8" t="str">
        <f>'[1]MAPA DE RIESGOS DE CORRUPCION'!E10</f>
        <v xml:space="preserve">2.1 Verificación permanente del proceso acorde con el trámite y las directrices establecidas (Auditorías) -  
2.2 Control de tiempos de respuesta en las oficinas territoriales.  
2.3 Politica del daño antijuridico formulada e implementada.
2.4 Capacitación periódica a los funcionarios públicos para actuar de manera preventiva o correctiva frente a un acto de corrupción.
</v>
      </c>
      <c r="D7" s="55">
        <f>'[1]MAPA DE RIESGOS DE CORRUPCION'!G10</f>
        <v>4.1</v>
      </c>
      <c r="E7" s="57" t="str">
        <f aca="true" t="shared" si="0" ref="E7:E36">IF(D7&lt;2,"INSUFICIENCIA CRITICA",IF(D7&lt;3,"INSUFICIENTE",IF(D7&lt;4,"ADECUADO","SATISFACTORIO")))</f>
        <v>SATISFACTORIO</v>
      </c>
      <c r="F7" s="72"/>
      <c r="G7" s="62"/>
    </row>
    <row r="8" spans="1:7" ht="68.25" customHeight="1">
      <c r="A8" s="52"/>
      <c r="B8" s="54"/>
      <c r="C8" s="9" t="str">
        <f>'[1]CALIFICACION'!J10</f>
        <v xml:space="preserve">2.5 Tiempo promedio de trámite para la resolución de autorizaciones ambientales otorgadas por la Corporación.
</v>
      </c>
      <c r="D8" s="56"/>
      <c r="E8" s="58"/>
      <c r="F8" s="72"/>
      <c r="G8" s="62"/>
    </row>
    <row r="9" spans="1:7" ht="137.25" customHeight="1">
      <c r="A9" s="51">
        <v>3</v>
      </c>
      <c r="B9" s="53" t="str">
        <f>'[1]MAPA DE RIESGOS DE CORRUPCION'!C11</f>
        <v>Ocultar a la ciudadanía la información considerada pública.</v>
      </c>
      <c r="C9" s="8" t="str">
        <f>'[1]MAPA DE RIESGOS DE CORRUPCION'!E11</f>
        <v>3.1 Aplicar y hacer seguimiento a los documentos de control de acceso a la información.
3.2 Publicación de información de interés a la ciudadanía en la página web corporativa.
3.3 Capacitación periódica a los funcionarios públicos para actuar de manera preventiva o correctiva frente a un acto de corrupción.</v>
      </c>
      <c r="D9" s="55">
        <f>'[1]MAPA DE RIESGOS DE CORRUPCION'!G11</f>
        <v>4.4</v>
      </c>
      <c r="E9" s="57" t="str">
        <f t="shared" si="0"/>
        <v>SATISFACTORIO</v>
      </c>
      <c r="F9" s="72"/>
      <c r="G9" s="62"/>
    </row>
    <row r="10" spans="1:7" ht="64.5" customHeight="1">
      <c r="A10" s="52"/>
      <c r="B10" s="54"/>
      <c r="C10" s="8" t="str">
        <f>'[1]CALIFICACION'!J11</f>
        <v xml:space="preserve">3.4 Cumplimiento de la evaluación mínima que  debe estar publicada según la Ley de Transparencia, dado por la Oficina de Control Interno
</v>
      </c>
      <c r="D10" s="56"/>
      <c r="E10" s="58"/>
      <c r="F10" s="72"/>
      <c r="G10" s="62"/>
    </row>
    <row r="11" spans="1:7" ht="186.75" customHeight="1">
      <c r="A11" s="51">
        <v>4</v>
      </c>
      <c r="B11" s="53" t="str">
        <f>'[1]MAPA DE RIESGOS DE CORRUPCION'!C12</f>
        <v xml:space="preserve">Uso o destinación indebida de los bienes y recursos corporativos para favorecer un interés propio o de terceros. </v>
      </c>
      <c r="C11" s="8" t="str">
        <f>'[1]MAPA DE RIESGOS DE CORRUPCION'!E12</f>
        <v>4.1 Control de inventarios (Manual de inventarios, inventario de bienes periódicos, registro y control de bienes de contratistas por el supervisor).
4.2 Conciliaciliaciones periódicas entre los Grupo Interno de Trabajo de Contabilidad y Recursos Físicos.
4.3 Procesos diciplinarios por indebida utilización de bienes. 
4.4 Capacitación periódica a los funcionarios públicos para actuar de manera preventiva o correctiva frente a un acto de corrupción.</v>
      </c>
      <c r="D11" s="55">
        <f>'[1]MAPA DE RIESGOS DE CORRUPCION'!G12</f>
        <v>4.7</v>
      </c>
      <c r="E11" s="57" t="str">
        <f t="shared" si="0"/>
        <v>SATISFACTORIO</v>
      </c>
      <c r="F11" s="72"/>
      <c r="G11" s="62"/>
    </row>
    <row r="12" spans="1:7" ht="51.75" customHeight="1">
      <c r="A12" s="52"/>
      <c r="B12" s="54"/>
      <c r="C12" s="8" t="str">
        <f>'[1]CALIFICACION'!J12</f>
        <v xml:space="preserve">4,5 Fallos por manejos indebidos de los bienes institucionales.              </v>
      </c>
      <c r="D12" s="56"/>
      <c r="E12" s="58"/>
      <c r="F12" s="72"/>
      <c r="G12" s="62"/>
    </row>
    <row r="13" spans="1:7" ht="254.25" customHeight="1">
      <c r="A13" s="51">
        <v>5</v>
      </c>
      <c r="B13" s="53" t="str">
        <f>'[1]MAPA DE RIESGOS DE CORRUPCION'!C13</f>
        <v xml:space="preserve">Vinculación y contratación de personal sin el cumplimiento de requisitos o con documentación falsa, por criterios regionalistas, clientelistas o afinidades personales.
</v>
      </c>
      <c r="C13" s="8" t="str">
        <f>'[1]MAPA DE RIESGOS DE CORRUPCION'!E13</f>
        <v>5.1 Verificación de requisitos de soportes que evidencian el cumplimiento de requisitos establecidos en el manual de funciones.
5.2 Seguimiento al registro de servidores públicos en el Sistema de Información de  Gestión de Empleo Público (SIGEP).
5.3 Aplicación de normas de carrera administrativa.
5.4 Comité Evaluador, Comité de Contratación, Comité de Dirección.
5.5 Realizar las investigaciones disciplinarias.
5.6 Capacitación periódica a los funcionarios públicos para actuar de manera preventiva o correctiva frente a un acto de corrupción.</v>
      </c>
      <c r="D13" s="55">
        <f>'[1]MAPA DE RIESGOS DE CORRUPCION'!G13</f>
        <v>4.8</v>
      </c>
      <c r="E13" s="57" t="str">
        <f t="shared" si="0"/>
        <v>SATISFACTORIO</v>
      </c>
      <c r="F13" s="72"/>
      <c r="G13" s="62"/>
    </row>
    <row r="14" spans="1:7" ht="65.25" customHeight="1">
      <c r="A14" s="52"/>
      <c r="B14" s="54"/>
      <c r="C14" s="8" t="str">
        <f>'[1]CALIFICACION'!J13</f>
        <v>5.7. Personal desvinculado por documentación adulterada o falsa.</v>
      </c>
      <c r="D14" s="56"/>
      <c r="E14" s="58"/>
      <c r="F14" s="72"/>
      <c r="G14" s="62"/>
    </row>
    <row r="15" spans="1:7" ht="232.5" customHeight="1">
      <c r="A15" s="51">
        <v>6</v>
      </c>
      <c r="B15" s="53" t="str">
        <f>'[1]MAPA DE RIESGOS DE CORRUPCION'!C14</f>
        <v>Aprovechar inadecuadamente los escenarios institucionales o de participación ciudadana para la gestión de asuntos de interés político, privado o particular</v>
      </c>
      <c r="C15" s="8" t="str">
        <f>'[1]MAPA DE RIESGOS DE CORRUPCION'!E14</f>
        <v xml:space="preserve">6.1 Generar espacios de participación ciudadana con mecanismos idóneos para la difusión de resultados de la gestión corporativa (presencias institucionales, página web, informe de gestión, audiencias públicas).
6.2 Seguimiento a los mecanismos de participación ciudadana aplicables a la gestión corporativa.  
6.3 Socialización del código General Disciplinario.
6.4 Realizar las investigaciones disciplinarias.
6.5 Dar cumplimiento a la Ley de Garantías.
6.6 Capacitación periódica a los funcionarios públicos para actuar de manera preventiva o correctiva frente a un acto de corrupción.
</v>
      </c>
      <c r="D15" s="55">
        <f>'[1]MAPA DE RIESGOS DE CORRUPCION'!G14</f>
        <v>4.8</v>
      </c>
      <c r="E15" s="57" t="str">
        <f t="shared" si="0"/>
        <v>SATISFACTORIO</v>
      </c>
      <c r="F15" s="72"/>
      <c r="G15" s="62"/>
    </row>
    <row r="16" spans="1:7" ht="82.5" customHeight="1">
      <c r="A16" s="52"/>
      <c r="B16" s="54"/>
      <c r="C16" s="8" t="str">
        <f>'[1]CALIFICACION'!J14</f>
        <v xml:space="preserve">6.7 Fallos por el mal aprovechamiento de los escenarios corporativos para campañas políticas y/o particulares
</v>
      </c>
      <c r="D16" s="56"/>
      <c r="E16" s="58"/>
      <c r="F16" s="72"/>
      <c r="G16" s="62"/>
    </row>
    <row r="17" spans="1:7" ht="170.25" customHeight="1">
      <c r="A17" s="51">
        <v>7</v>
      </c>
      <c r="B17" s="53" t="str">
        <f>'[1]MAPA DE RIESGOS DE CORRUPCION'!C15</f>
        <v xml:space="preserve">Manejo y administración inadecuada del recaudo de efectivo. </v>
      </c>
      <c r="C17" s="8" t="str">
        <f>'[1]MAPA DE RIESGOS DE CORRUPCION'!E15</f>
        <v xml:space="preserve">7.1 Arqueo espontáneo a los recursos recaudados. 
7.2 Recaudos en Línea PSE. 
7.3 Convenio con entidades financieras para pagos electrónicos. 
7.4 Recaudo por código de barras.  
7.5 Manual de Políticas Contables. 
7.6 Capacitación periódica a los funcionarios públicos para actuar de manera preventiva o correctiva frente a un acto de corrupción. </v>
      </c>
      <c r="D17" s="55">
        <f>'[1]MAPA DE RIESGOS DE CORRUPCION'!G15</f>
        <v>3.8</v>
      </c>
      <c r="E17" s="57" t="str">
        <f t="shared" si="0"/>
        <v>ADECUADO</v>
      </c>
      <c r="F17" s="72"/>
      <c r="G17" s="62"/>
    </row>
    <row r="18" spans="1:7" ht="42" customHeight="1">
      <c r="A18" s="52"/>
      <c r="B18" s="54"/>
      <c r="C18" s="8" t="str">
        <f>'[1]CALIFICACION'!J15</f>
        <v xml:space="preserve">7.7. Arqueos a los funcionarios autorizados para el manejo de efectivo.
</v>
      </c>
      <c r="D18" s="56"/>
      <c r="E18" s="58"/>
      <c r="F18" s="72"/>
      <c r="G18" s="62"/>
    </row>
    <row r="19" spans="1:7" ht="171" customHeight="1">
      <c r="A19" s="51">
        <v>8</v>
      </c>
      <c r="B19" s="53" t="str">
        <f>'[1]MAPA DE RIESGOS DE CORRUPCION'!C16</f>
        <v>Manipulación de registros en el sistema de información financiera.</v>
      </c>
      <c r="C19" s="8" t="str">
        <f>'[1]MAPA DE RIESGOS DE CORRUPCION'!E16</f>
        <v>8.1 Políticas para la asignación de permisos para eliminar, crear, o modificar en el sistema financiero según el rol o perfil.
8.2 Conciliación de saldos entre las áreas.
8.3 Manual de Políticas Contables 
8.4 Capacitación periódica a los funcionarios públicos para actuar de manera preventiva o correctiva frente a un acto de corrupción.</v>
      </c>
      <c r="D19" s="55">
        <f>'[1]MAPA DE RIESGOS DE CORRUPCION'!G16</f>
        <v>4</v>
      </c>
      <c r="E19" s="57" t="str">
        <f t="shared" si="0"/>
        <v>SATISFACTORIO</v>
      </c>
      <c r="F19" s="72"/>
      <c r="G19" s="62"/>
    </row>
    <row r="20" spans="1:7" ht="48" customHeight="1">
      <c r="A20" s="52"/>
      <c r="B20" s="54"/>
      <c r="C20" s="8" t="str">
        <f>'[1]CALIFICACION'!J16</f>
        <v xml:space="preserve">8.5 Número de conciliaciones con partidas por diferencias no justificadas 
</v>
      </c>
      <c r="D20" s="56"/>
      <c r="E20" s="58"/>
      <c r="F20" s="72"/>
      <c r="G20" s="62"/>
    </row>
    <row r="21" spans="1:7" ht="200.25" customHeight="1">
      <c r="A21" s="51">
        <v>9</v>
      </c>
      <c r="B21" s="53" t="str">
        <f>'[1]MAPA DE RIESGOS DE CORRUPCION'!C17</f>
        <v>Inoportunidad en el cumplimiento de las obligaciones financieras.</v>
      </c>
      <c r="C21" s="8" t="str">
        <f>'[1]MAPA DE RIESGOS DE CORRUPCION'!E17</f>
        <v>9,1 Revisión de los documentos y tiempos que se radican para el desembolso de los recursos.
9.2 Control y seguimiento al cumplimiento de los tiempos fijados para el pago de las obligaciones.  
9.3 "Lista de chequeo para la liquidación de los contratos (FT-FAF-71) donde se verifica el recibo a satisfacción de los bienes y servicios y el pago del valor del contrato".
9.4 Manual de Políticas Contables. 
9.5 Capacitación periódica a los funcionarios públicos para actuar de manera preventiva o correctiva frente a un acto de corrupción.</v>
      </c>
      <c r="D21" s="55">
        <f>'[1]MAPA DE RIESGOS DE CORRUPCION'!G17</f>
        <v>4.7</v>
      </c>
      <c r="E21" s="57" t="str">
        <f t="shared" si="0"/>
        <v>SATISFACTORIO</v>
      </c>
      <c r="F21" s="72"/>
      <c r="G21" s="62"/>
    </row>
    <row r="22" spans="1:7" ht="38.25" customHeight="1">
      <c r="A22" s="52"/>
      <c r="B22" s="54"/>
      <c r="C22" s="8" t="str">
        <f>'[1]CALIFICACION'!J17</f>
        <v xml:space="preserve">9.6 Número de informes de obligaciones pendientes de pago sin justificación
</v>
      </c>
      <c r="D22" s="56"/>
      <c r="E22" s="58"/>
      <c r="F22" s="72"/>
      <c r="G22" s="62"/>
    </row>
    <row r="23" spans="1:7" ht="262.5" customHeight="1">
      <c r="A23" s="51">
        <v>10</v>
      </c>
      <c r="B23" s="53" t="str">
        <f>'[1]MAPA DE RIESGOS DE CORRUPCION'!C18</f>
        <v xml:space="preserve">Manipulación de los fundamentos jurídicos, causales de contratación o factores de selección de los procesos contractuales que se adelantan en la entidad.
</v>
      </c>
      <c r="C23" s="8" t="str">
        <f>'[1]MAPA DE RIESGOS DE CORRUPCION'!E18</f>
        <v>10.1 Aplicación estricta de la normatividad vigente que regula la materia, de los reglamentos y Manual de contratación oficializados en el SGI y de los manuales, guías y circulares expedidas por Colombia Compra Eficiente.
10.2 Integración adecuada de los Comité Asesores y Evaluadores por personal competente y con dominio de los conocimientos propios de la materia que será objeto de contratación.
10.3 Dar aplicación estricta a los procedimientos establecidos para el trámite de los estudios previos, esto es, la regulación para el adecuado funcionamiento del Comité Directivo de Contratación y el Comité de Dirección según lo establecen las resoluciones 040-1501-20570 y 040-121117667.
10.4 Actualización permanente de  los procesos contractuales de la Corporación en el SECOP II.
10.5 Capacitación periódica a los funcionarios públicos para actuar de manera preventiva o correctiva frente a un acto de corrupción.</v>
      </c>
      <c r="D23" s="55">
        <f>'[1]MAPA DE RIESGOS DE CORRUPCION'!G18</f>
        <v>4.7</v>
      </c>
      <c r="E23" s="57" t="str">
        <f t="shared" si="0"/>
        <v>SATISFACTORIO</v>
      </c>
      <c r="F23" s="72"/>
      <c r="G23" s="62"/>
    </row>
    <row r="24" spans="1:7" ht="42.75" customHeight="1">
      <c r="A24" s="52"/>
      <c r="B24" s="54"/>
      <c r="C24" s="8" t="str">
        <f>'[1]CALIFICACION'!J18</f>
        <v>10.6 Demandas en contra de la Corporación por contratación direccionada para el favorecimiento de terceros.</v>
      </c>
      <c r="D24" s="56"/>
      <c r="E24" s="58"/>
      <c r="F24" s="72"/>
      <c r="G24" s="62"/>
    </row>
    <row r="25" spans="1:7" ht="119.25" customHeight="1">
      <c r="A25" s="51">
        <v>11</v>
      </c>
      <c r="B25" s="53" t="str">
        <f>'[1]MAPA DE RIESGOS DE CORRUPCION'!C19</f>
        <v>Dilación de las gestiones de cobro con el propósito de obtener el vencimiento  de términos y la prescripción de la acción de cobro.</v>
      </c>
      <c r="C25" s="8" t="str">
        <f>'[1]MAPA DE RIESGOS DE CORRUPCION'!E19</f>
        <v xml:space="preserve">11.1 Aplicación estricta de los términos que consagra la normatividad interna y externa que regula el proceso de gestión de cobro.  
11.2 Reglamento y Comité de Cartera implementado.
11.3 Capacitación periódica a los funcionarios públicos para actuar de manera preventiva o correctiva frente a un acto de corrupción.  </v>
      </c>
      <c r="D25" s="55">
        <f>'[1]MAPA DE RIESGOS DE CORRUPCION'!G19</f>
        <v>4.4</v>
      </c>
      <c r="E25" s="57" t="str">
        <f t="shared" si="0"/>
        <v>SATISFACTORIO</v>
      </c>
      <c r="F25" s="72"/>
      <c r="G25" s="62"/>
    </row>
    <row r="26" spans="1:7" ht="102.75" customHeight="1">
      <c r="A26" s="52"/>
      <c r="B26" s="54"/>
      <c r="C26" s="8" t="str">
        <f>'[1]CALIFICACION'!J19</f>
        <v xml:space="preserve">11.4 Número de obligaciones prescritas o en proceso de prescripción en seis meses.
</v>
      </c>
      <c r="D26" s="56"/>
      <c r="E26" s="58"/>
      <c r="F26" s="72"/>
      <c r="G26" s="62"/>
    </row>
    <row r="27" spans="1:7" ht="315.75" customHeight="1">
      <c r="A27" s="51">
        <v>12</v>
      </c>
      <c r="B27" s="53" t="str">
        <f>'[1]MAPA DE RIESGOS DE CORRUPCION'!C20</f>
        <v>Acción u omisión en las actuaciones de representación judicial para favorecer a un tercero en beneficio particular o de un externo.</v>
      </c>
      <c r="C27" s="8" t="str">
        <f>'[1]MAPA DE RIESGOS DE CORRUPCION'!E20</f>
        <v xml:space="preserve">12.1 Llevar agenda sobre los términos de las diferentes actuaciones judiciales con el fin de evitar vencimientos.
12.2 Tener una persona responsable de hacer seguimiento al programador de audiencias de los abogados, en donde se garantice la atención oportuna de los procesos y se prevean situaciones como el cruce de audiencias para tomar las decisiones correspondientes, y garantizar la defensa de los intereses de la Corporación. 
12.3 Plataforma litigiovirtual 
12.4 Desarrollar un protocolo por parte del equipo de trabajo en el que se establezcan lineamientos en cuanto a solicitudes de apoyo de otras dependencias, en donde se trabaje en forma conjunta desde la parte técnica y jurídica alineados en pro de la defensa de los intereses de la Corporación
12.5 Capacitación periódica a los funcionarios públicos para actuar de manera preventiva o correctiva frente a un acto de corrupción.  
</v>
      </c>
      <c r="D27" s="55">
        <f>'[1]MAPA DE RIESGOS DE CORRUPCION'!G20</f>
        <v>4.6</v>
      </c>
      <c r="E27" s="57" t="str">
        <f t="shared" si="0"/>
        <v>SATISFACTORIO</v>
      </c>
      <c r="F27" s="72"/>
      <c r="G27" s="62"/>
    </row>
    <row r="28" spans="1:7" ht="53.25" customHeight="1">
      <c r="A28" s="52"/>
      <c r="B28" s="54"/>
      <c r="C28" s="10" t="str">
        <f>'[1]CALIFICACION'!J20</f>
        <v xml:space="preserve">12.6 Procesos fallados por corrupción </v>
      </c>
      <c r="D28" s="56"/>
      <c r="E28" s="58"/>
      <c r="F28" s="56"/>
      <c r="G28" s="62"/>
    </row>
    <row r="29" spans="1:8" ht="24" customHeight="1">
      <c r="A29" s="59" t="s">
        <v>12</v>
      </c>
      <c r="B29" s="60"/>
      <c r="C29" s="60"/>
      <c r="D29" s="60"/>
      <c r="E29" s="60"/>
      <c r="F29" s="60"/>
      <c r="G29" s="60"/>
      <c r="H29" s="11"/>
    </row>
    <row r="30" spans="2:7" ht="30" customHeight="1">
      <c r="B30" s="12" t="s">
        <v>13</v>
      </c>
      <c r="C30" s="13" t="s">
        <v>14</v>
      </c>
      <c r="D30" s="14" t="s">
        <v>15</v>
      </c>
      <c r="E30" s="15" t="s">
        <v>9</v>
      </c>
      <c r="F30" s="16"/>
      <c r="G30" s="17"/>
    </row>
    <row r="31" spans="2:7" ht="24.75" customHeight="1">
      <c r="B31" s="18">
        <v>1</v>
      </c>
      <c r="C31" s="19" t="str">
        <f>+'[1]MAPA DE RIESGOS DE CORRUPCION'!B23</f>
        <v>Gestión de Riesgos de Corrupción - Mapa de Riesgos de Corrupción</v>
      </c>
      <c r="D31" s="20">
        <f>+'[1]MAPA DE RIESGOS DE CORRUPCION'!K24</f>
        <v>5</v>
      </c>
      <c r="E31" s="21" t="str">
        <f t="shared" si="0"/>
        <v>SATISFACTORIO</v>
      </c>
      <c r="F31" s="61">
        <f>AVERAGE(D31:D36)</f>
        <v>4.430555555555556</v>
      </c>
      <c r="G31" s="62" t="str">
        <f>IF(F31&lt;2,"INSUFICIENCIA CRITICA",IF(F31&lt;3,"INSUFICIENTE",IF(F31&lt;4,"ADECUADO","SATISFACTORIO")))</f>
        <v>SATISFACTORIO</v>
      </c>
    </row>
    <row r="32" spans="2:7" ht="23.25" customHeight="1">
      <c r="B32" s="18">
        <v>2</v>
      </c>
      <c r="C32" s="19" t="str">
        <f>+'[1]MAPA DE RIESGOS DE CORRUPCION'!B34</f>
        <v>Racionalización de trámites</v>
      </c>
      <c r="D32" s="20">
        <f>+'[1]MAPA DE RIESGOS DE CORRUPCION'!K35</f>
        <v>3.25</v>
      </c>
      <c r="E32" s="21" t="str">
        <f t="shared" si="0"/>
        <v>ADECUADO</v>
      </c>
      <c r="F32" s="61"/>
      <c r="G32" s="62"/>
    </row>
    <row r="33" spans="2:7" ht="24" customHeight="1">
      <c r="B33" s="18">
        <v>3</v>
      </c>
      <c r="C33" s="19" t="str">
        <f>+'[1]MAPA DE RIESGOS DE CORRUPCION'!B38</f>
        <v>Rendición de cuentas</v>
      </c>
      <c r="D33" s="20">
        <f>'[1]MAPA DE RIESGOS DE CORRUPCION'!K39</f>
        <v>5</v>
      </c>
      <c r="E33" s="21" t="str">
        <f t="shared" si="0"/>
        <v>SATISFACTORIO</v>
      </c>
      <c r="F33" s="61"/>
      <c r="G33" s="62"/>
    </row>
    <row r="34" spans="2:7" ht="27" customHeight="1">
      <c r="B34" s="18">
        <v>4</v>
      </c>
      <c r="C34" s="19" t="str">
        <f>+'[1]MAPA DE RIESGOS DE CORRUPCION'!B67</f>
        <v>Mecanismos para mejorar la atención al Ciudadano</v>
      </c>
      <c r="D34" s="20">
        <f>'[1]MAPA DE RIESGOS DE CORRUPCION'!K68</f>
        <v>4.266666666666667</v>
      </c>
      <c r="E34" s="21" t="str">
        <f t="shared" si="0"/>
        <v>SATISFACTORIO</v>
      </c>
      <c r="F34" s="61"/>
      <c r="G34" s="62"/>
    </row>
    <row r="35" spans="2:7" ht="26.25" customHeight="1">
      <c r="B35" s="18">
        <v>5</v>
      </c>
      <c r="C35" s="19" t="str">
        <f>+'[1]MAPA DE RIESGOS DE CORRUPCION'!B82</f>
        <v xml:space="preserve">Mecanismos para la Transparencia y Acceso a la Información </v>
      </c>
      <c r="D35" s="20">
        <f>+'[1]MAPA DE RIESGOS DE CORRUPCION'!K83</f>
        <v>4.733333333333334</v>
      </c>
      <c r="E35" s="21" t="str">
        <f t="shared" si="0"/>
        <v>SATISFACTORIO</v>
      </c>
      <c r="F35" s="61"/>
      <c r="G35" s="62"/>
    </row>
    <row r="36" spans="2:7" ht="24.75" customHeight="1">
      <c r="B36" s="18">
        <v>6</v>
      </c>
      <c r="C36" s="19" t="str">
        <f>+'[1]MAPA DE RIESGOS DE CORRUPCION'!B96</f>
        <v>Iniciativas Adicionales</v>
      </c>
      <c r="D36" s="20">
        <f>+'[1]MAPA DE RIESGOS DE CORRUPCION'!K97</f>
        <v>4.333333333333334</v>
      </c>
      <c r="E36" s="21" t="str">
        <f t="shared" si="0"/>
        <v>SATISFACTORIO</v>
      </c>
      <c r="F36" s="61"/>
      <c r="G36" s="62"/>
    </row>
    <row r="37" ht="26.25" customHeight="1" thickBot="1">
      <c r="C37" s="23"/>
    </row>
    <row r="38" spans="3:5" ht="54.75" customHeight="1">
      <c r="C38" s="39" t="str">
        <f>+'[1]CALIFICACION'!C61</f>
        <v>Estado de la Implementación de los Controles para Minimizar la Presencia de los Riesgos de Corrupción y el estado de avance en los componentes del Plan Anticorrupción y de Atención al Ciudadano</v>
      </c>
      <c r="D38" s="40"/>
      <c r="E38" s="41"/>
    </row>
    <row r="39" spans="1:5" ht="15" customHeight="1">
      <c r="A39" s="24" t="s">
        <v>16</v>
      </c>
      <c r="B39" s="25"/>
      <c r="C39" s="42" t="s">
        <v>17</v>
      </c>
      <c r="D39" s="43"/>
      <c r="E39" s="44"/>
    </row>
    <row r="40" spans="2:5" ht="15" customHeight="1">
      <c r="B40" s="26"/>
      <c r="C40" s="45"/>
      <c r="D40" s="46"/>
      <c r="E40" s="47"/>
    </row>
    <row r="41" spans="2:5" ht="15" customHeight="1">
      <c r="B41" s="27" t="s">
        <v>18</v>
      </c>
      <c r="C41" s="48" t="s">
        <v>19</v>
      </c>
      <c r="D41" s="49"/>
      <c r="E41" s="50"/>
    </row>
    <row r="42" spans="2:5" ht="15" customHeight="1">
      <c r="B42" s="26"/>
      <c r="C42" s="45"/>
      <c r="D42" s="46"/>
      <c r="E42" s="47"/>
    </row>
    <row r="43" spans="2:5" ht="15" customHeight="1">
      <c r="B43" s="28" t="s">
        <v>20</v>
      </c>
      <c r="C43" s="48" t="s">
        <v>21</v>
      </c>
      <c r="D43" s="49"/>
      <c r="E43" s="50"/>
    </row>
    <row r="44" spans="2:5" ht="15" customHeight="1">
      <c r="B44" s="26"/>
      <c r="C44" s="33"/>
      <c r="D44" s="34"/>
      <c r="E44" s="35"/>
    </row>
    <row r="45" spans="2:5" ht="15.75" customHeight="1" thickBot="1">
      <c r="B45" s="29" t="s">
        <v>22</v>
      </c>
      <c r="C45" s="36" t="s">
        <v>23</v>
      </c>
      <c r="D45" s="37"/>
      <c r="E45" s="38"/>
    </row>
    <row r="46" ht="15">
      <c r="C46" s="23"/>
    </row>
    <row r="47" spans="2:3" ht="15">
      <c r="B47" s="30" t="s">
        <v>24</v>
      </c>
      <c r="C47" s="23"/>
    </row>
    <row r="48" spans="2:3" ht="15">
      <c r="B48" s="30" t="str">
        <f>'[1]MAPA DE RIESGOS DE CORRUPCION'!A119</f>
        <v>Fecha: Diciembre  2019</v>
      </c>
      <c r="C48" s="23"/>
    </row>
    <row r="49" spans="2:4" ht="15">
      <c r="B49" s="31"/>
      <c r="C49" s="32"/>
      <c r="D49" s="32"/>
    </row>
    <row r="50" spans="2:4" ht="15">
      <c r="B50" s="31"/>
      <c r="C50" s="32"/>
      <c r="D50" s="32"/>
    </row>
  </sheetData>
  <mergeCells count="66">
    <mergeCell ref="B9:B10"/>
    <mergeCell ref="D9:D10"/>
    <mergeCell ref="E9:E10"/>
    <mergeCell ref="A11:A12"/>
    <mergeCell ref="B1:B3"/>
    <mergeCell ref="C1:G1"/>
    <mergeCell ref="C2:G2"/>
    <mergeCell ref="C3:D3"/>
    <mergeCell ref="E3:F3"/>
    <mergeCell ref="A5:A6"/>
    <mergeCell ref="B5:B6"/>
    <mergeCell ref="D5:D6"/>
    <mergeCell ref="E5:E6"/>
    <mergeCell ref="F5:F28"/>
    <mergeCell ref="B11:B12"/>
    <mergeCell ref="D11:D12"/>
    <mergeCell ref="E11:E12"/>
    <mergeCell ref="A13:A14"/>
    <mergeCell ref="B13:B14"/>
    <mergeCell ref="D13:D14"/>
    <mergeCell ref="E13:E14"/>
    <mergeCell ref="A15:A16"/>
    <mergeCell ref="B15:B16"/>
    <mergeCell ref="D15:D16"/>
    <mergeCell ref="E15:E16"/>
    <mergeCell ref="A17:A18"/>
    <mergeCell ref="B17:B18"/>
    <mergeCell ref="D17:D18"/>
    <mergeCell ref="E17:E18"/>
    <mergeCell ref="A19:A20"/>
    <mergeCell ref="B19:B20"/>
    <mergeCell ref="D19:D20"/>
    <mergeCell ref="E19:E20"/>
    <mergeCell ref="A21:A22"/>
    <mergeCell ref="B21:B22"/>
    <mergeCell ref="D21:D22"/>
    <mergeCell ref="E21:E22"/>
    <mergeCell ref="F31:F36"/>
    <mergeCell ref="G31:G36"/>
    <mergeCell ref="A23:A24"/>
    <mergeCell ref="B23:B24"/>
    <mergeCell ref="D23:D24"/>
    <mergeCell ref="E23:E24"/>
    <mergeCell ref="A25:A26"/>
    <mergeCell ref="B25:B26"/>
    <mergeCell ref="D25:D26"/>
    <mergeCell ref="E25:E26"/>
    <mergeCell ref="G5:G28"/>
    <mergeCell ref="A7:A8"/>
    <mergeCell ref="B7:B8"/>
    <mergeCell ref="D7:D8"/>
    <mergeCell ref="E7:E8"/>
    <mergeCell ref="A9:A10"/>
    <mergeCell ref="A27:A28"/>
    <mergeCell ref="B27:B28"/>
    <mergeCell ref="D27:D28"/>
    <mergeCell ref="E27:E28"/>
    <mergeCell ref="A29:G29"/>
    <mergeCell ref="C44:E44"/>
    <mergeCell ref="C45:E45"/>
    <mergeCell ref="C38:E38"/>
    <mergeCell ref="C39:E39"/>
    <mergeCell ref="C40:E40"/>
    <mergeCell ref="C41:E41"/>
    <mergeCell ref="C42:E42"/>
    <mergeCell ref="C43:E43"/>
  </mergeCells>
  <conditionalFormatting sqref="D7 D9 D11 D13 D15 D17 D19 D21 D23 D25 D27">
    <cfRule type="cellIs" priority="17" dxfId="3" operator="between">
      <formula>'[Copia de Matriz de seguimiento al Plan Anticorrupción agosto 2019 (R).xlsx]Hoja1'!#REF!</formula>
      <formula>'[Copia de Matriz de seguimiento al Plan Anticorrupción agosto 2019 (R).xlsx]Hoja1'!#REF!</formula>
    </cfRule>
    <cfRule type="cellIs" priority="18" dxfId="2" operator="between">
      <formula>'[Copia de Matriz de seguimiento al Plan Anticorrupción agosto 2019 (R).xlsx]Hoja1'!#REF!</formula>
      <formula>'[Copia de Matriz de seguimiento al Plan Anticorrupción agosto 2019 (R).xlsx]Hoja1'!#REF!</formula>
    </cfRule>
    <cfRule type="cellIs" priority="19" dxfId="1" operator="between">
      <formula>'[Copia de Matriz de seguimiento al Plan Anticorrupción agosto 2019 (R).xlsx]Hoja1'!#REF!</formula>
      <formula>'[Copia de Matriz de seguimiento al Plan Anticorrupción agosto 2019 (R).xlsx]Hoja1'!#REF!</formula>
    </cfRule>
    <cfRule type="cellIs" priority="20" dxfId="0" operator="between">
      <formula>'[Copia de Matriz de seguimiento al Plan Anticorrupción agosto 2019 (R).xlsx]Hoja1'!#REF!</formula>
      <formula>'[Copia de Matriz de seguimiento al Plan Anticorrupción agosto 2019 (R).xlsx]Hoja1'!#REF!</formula>
    </cfRule>
  </conditionalFormatting>
  <conditionalFormatting sqref="F5">
    <cfRule type="cellIs" priority="13" dxfId="3" operator="between">
      <formula>'[Copia de Matriz de seguimiento al Plan Anticorrupción agosto 2019 (R).xlsx]Hoja1'!#REF!</formula>
      <formula>'[Copia de Matriz de seguimiento al Plan Anticorrupción agosto 2019 (R).xlsx]Hoja1'!#REF!</formula>
    </cfRule>
    <cfRule type="cellIs" priority="14" dxfId="2" operator="between">
      <formula>'[Copia de Matriz de seguimiento al Plan Anticorrupción agosto 2019 (R).xlsx]Hoja1'!#REF!</formula>
      <formula>'[Copia de Matriz de seguimiento al Plan Anticorrupción agosto 2019 (R).xlsx]Hoja1'!#REF!</formula>
    </cfRule>
    <cfRule type="cellIs" priority="15" dxfId="1" operator="between">
      <formula>'[Copia de Matriz de seguimiento al Plan Anticorrupción agosto 2019 (R).xlsx]Hoja1'!#REF!</formula>
      <formula>'[Copia de Matriz de seguimiento al Plan Anticorrupción agosto 2019 (R).xlsx]Hoja1'!#REF!</formula>
    </cfRule>
    <cfRule type="cellIs" priority="16" dxfId="0" operator="between">
      <formula>'[Copia de Matriz de seguimiento al Plan Anticorrupción agosto 2019 (R).xlsx]Hoja1'!#REF!</formula>
      <formula>'[Copia de Matriz de seguimiento al Plan Anticorrupción agosto 2019 (R).xlsx]Hoja1'!#REF!</formula>
    </cfRule>
  </conditionalFormatting>
  <conditionalFormatting sqref="D31:D36">
    <cfRule type="cellIs" priority="9" dxfId="3" operator="between">
      <formula>'[Copia de Matriz de seguimiento al Plan Anticorrupción agosto 2019 (R).xlsx]Hoja1'!#REF!</formula>
      <formula>'[Copia de Matriz de seguimiento al Plan Anticorrupción agosto 2019 (R).xlsx]Hoja1'!#REF!</formula>
    </cfRule>
    <cfRule type="cellIs" priority="10" dxfId="2" operator="between">
      <formula>'[Copia de Matriz de seguimiento al Plan Anticorrupción agosto 2019 (R).xlsx]Hoja1'!#REF!</formula>
      <formula>'[Copia de Matriz de seguimiento al Plan Anticorrupción agosto 2019 (R).xlsx]Hoja1'!#REF!</formula>
    </cfRule>
    <cfRule type="cellIs" priority="11" dxfId="1" operator="between">
      <formula>'[Copia de Matriz de seguimiento al Plan Anticorrupción agosto 2019 (R).xlsx]Hoja1'!#REF!</formula>
      <formula>'[Copia de Matriz de seguimiento al Plan Anticorrupción agosto 2019 (R).xlsx]Hoja1'!#REF!</formula>
    </cfRule>
    <cfRule type="cellIs" priority="12" dxfId="0" operator="between">
      <formula>'[Copia de Matriz de seguimiento al Plan Anticorrupción agosto 2019 (R).xlsx]Hoja1'!#REF!</formula>
      <formula>'[Copia de Matriz de seguimiento al Plan Anticorrupción agosto 2019 (R).xlsx]Hoja1'!#REF!</formula>
    </cfRule>
  </conditionalFormatting>
  <conditionalFormatting sqref="F31">
    <cfRule type="cellIs" priority="5" dxfId="3" operator="between">
      <formula>'[Copia de Matriz de seguimiento al Plan Anticorrupción agosto 2019 (R).xlsx]Hoja1'!#REF!</formula>
      <formula>'[Copia de Matriz de seguimiento al Plan Anticorrupción agosto 2019 (R).xlsx]Hoja1'!#REF!</formula>
    </cfRule>
    <cfRule type="cellIs" priority="6" dxfId="2" operator="between">
      <formula>'[Copia de Matriz de seguimiento al Plan Anticorrupción agosto 2019 (R).xlsx]Hoja1'!#REF!</formula>
      <formula>'[Copia de Matriz de seguimiento al Plan Anticorrupción agosto 2019 (R).xlsx]Hoja1'!#REF!</formula>
    </cfRule>
    <cfRule type="cellIs" priority="7" dxfId="1" operator="between">
      <formula>'[Copia de Matriz de seguimiento al Plan Anticorrupción agosto 2019 (R).xlsx]Hoja1'!#REF!</formula>
      <formula>'[Copia de Matriz de seguimiento al Plan Anticorrupción agosto 2019 (R).xlsx]Hoja1'!#REF!</formula>
    </cfRule>
    <cfRule type="cellIs" priority="8" dxfId="0" operator="between">
      <formula>'[Copia de Matriz de seguimiento al Plan Anticorrupción agosto 2019 (R).xlsx]Hoja1'!#REF!</formula>
      <formula>'[Copia de Matriz de seguimiento al Plan Anticorrupción agosto 2019 (R).xlsx]Hoja1'!#REF!</formula>
    </cfRule>
  </conditionalFormatting>
  <conditionalFormatting sqref="D5">
    <cfRule type="cellIs" priority="1" dxfId="3" operator="between">
      <formula>'[Copia de Matriz de seguimiento al Plan Anticorrupción agosto 2019 (R).xlsx]Hoja1'!#REF!</formula>
      <formula>'[Copia de Matriz de seguimiento al Plan Anticorrupción agosto 2019 (R).xlsx]Hoja1'!#REF!</formula>
    </cfRule>
    <cfRule type="cellIs" priority="2" dxfId="2" operator="between">
      <formula>'[Copia de Matriz de seguimiento al Plan Anticorrupción agosto 2019 (R).xlsx]Hoja1'!#REF!</formula>
      <formula>'[Copia de Matriz de seguimiento al Plan Anticorrupción agosto 2019 (R).xlsx]Hoja1'!#REF!</formula>
    </cfRule>
    <cfRule type="cellIs" priority="3" dxfId="1" operator="between">
      <formula>'[Copia de Matriz de seguimiento al Plan Anticorrupción agosto 2019 (R).xlsx]Hoja1'!#REF!</formula>
      <formula>'[Copia de Matriz de seguimiento al Plan Anticorrupción agosto 2019 (R).xlsx]Hoja1'!#REF!</formula>
    </cfRule>
    <cfRule type="cellIs" priority="4" dxfId="0" operator="between">
      <formula>'[Copia de Matriz de seguimiento al Plan Anticorrupción agosto 2019 (R).xlsx]Hoja1'!#REF!</formula>
      <formula>'[Copia de Matriz de seguimiento al Plan Anticorrupción agosto 2019 (R).xlsx]Hoja1'!#REF!</formula>
    </cfRule>
  </conditionalFormatting>
  <printOptions/>
  <pageMargins left="0.5118110236220472" right="0.5118110236220472" top="0.5511811023622047" bottom="0.5511811023622047" header="0.31496062992125984" footer="0.31496062992125984"/>
  <pageSetup horizontalDpi="300" verticalDpi="300" orientation="portrait" scale="80" r:id="rId4"/>
  <drawing r:id="rId3"/>
  <legacy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653B06659DB1A34CB19663DB64451A23" ma:contentTypeVersion="1" ma:contentTypeDescription="Crear nuevo documento." ma:contentTypeScope="" ma:versionID="4e1b4b99feedddd199be838b674d0929">
  <xsd:schema xmlns:xsd="http://www.w3.org/2001/XMLSchema" xmlns:xs="http://www.w3.org/2001/XMLSchema" xmlns:p="http://schemas.microsoft.com/office/2006/metadata/properties" xmlns:ns2="a7181bfc-b75a-48fa-96e2-ba0254719cd3" targetNamespace="http://schemas.microsoft.com/office/2006/metadata/properties" ma:root="true" ma:fieldsID="79cc97e3f929837835aca9eb9f03bd3d" ns2:_="">
    <xsd:import namespace="a7181bfc-b75a-48fa-96e2-ba0254719cd3"/>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181bfc-b75a-48fa-96e2-ba0254719cd3"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2B55600-951D-49DB-8547-A69098C7F4E4}"/>
</file>

<file path=customXml/itemProps2.xml><?xml version="1.0" encoding="utf-8"?>
<ds:datastoreItem xmlns:ds="http://schemas.openxmlformats.org/officeDocument/2006/customXml" ds:itemID="{41C7C409-DDB1-4FA1-8FB2-28076B29A65A}"/>
</file>

<file path=customXml/itemProps3.xml><?xml version="1.0" encoding="utf-8"?>
<ds:datastoreItem xmlns:ds="http://schemas.openxmlformats.org/officeDocument/2006/customXml" ds:itemID="{83D0D591-62C5-4757-814B-1F86B6A26B35}"/>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Luz Marina Lopez Rios</dc:creator>
  <cp:keywords/>
  <dc:description/>
  <cp:lastModifiedBy>Luz Marina Lopez Rios</cp:lastModifiedBy>
  <dcterms:created xsi:type="dcterms:W3CDTF">2020-02-20T19:23:30Z</dcterms:created>
  <dcterms:modified xsi:type="dcterms:W3CDTF">2020-02-20T21:39:03Z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0x010100653B06659DB1A34CB19663DB64451A23</vt:lpwstr>
  </property>
</Properties>
</file>